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Zone Cofi. 2" sheetId="1" r:id="rId1"/>
    <sheet name="Couverture Zone Cofi. 2" sheetId="5" r:id="rId2"/>
  </sheets>
  <definedNames>
    <definedName name="_xlnm._FilterDatabase" localSheetId="0" hidden="1">'Zone Cofi. 2'!$A$1:$J$172</definedName>
    <definedName name="_xlnm.Database">#REF!</definedName>
    <definedName name="_xlnm.Print_Area" localSheetId="0">'Zone Cofi. 2'!$A$1:$J$173</definedName>
  </definedNames>
  <calcPr calcId="152511"/>
</workbook>
</file>

<file path=xl/calcChain.xml><?xml version="1.0" encoding="utf-8"?>
<calcChain xmlns="http://schemas.openxmlformats.org/spreadsheetml/2006/main">
  <c r="I173" i="1" l="1"/>
  <c r="G173" i="1"/>
  <c r="E11" i="5" l="1"/>
  <c r="E3" i="5"/>
  <c r="C122" i="1" l="1"/>
  <c r="C109" i="1"/>
  <c r="C94" i="1"/>
  <c r="C102" i="1"/>
  <c r="C156" i="1"/>
  <c r="C13" i="1"/>
  <c r="C163" i="1"/>
  <c r="C38" i="1"/>
  <c r="C63" i="1"/>
  <c r="C155" i="1"/>
  <c r="C115" i="1"/>
  <c r="C92" i="1"/>
  <c r="C97" i="1"/>
  <c r="C145" i="1"/>
  <c r="C138" i="1"/>
  <c r="C8" i="1"/>
  <c r="C91" i="1"/>
  <c r="C23" i="1"/>
  <c r="C72" i="1"/>
  <c r="C47" i="1"/>
  <c r="C76" i="1"/>
  <c r="C108" i="1"/>
  <c r="C162" i="1"/>
  <c r="C101" i="1"/>
  <c r="C154" i="1"/>
  <c r="C16" i="1"/>
  <c r="C12" i="1"/>
  <c r="C114" i="1"/>
  <c r="C150" i="1"/>
  <c r="C71" i="1"/>
  <c r="C46" i="1"/>
  <c r="C137" i="1"/>
  <c r="C53" i="1"/>
  <c r="C149" i="1"/>
  <c r="C70" i="1"/>
  <c r="C29" i="1"/>
  <c r="C34" i="1"/>
  <c r="C144" i="1"/>
  <c r="C7" i="1"/>
  <c r="C107" i="1"/>
  <c r="C62" i="1"/>
  <c r="C106" i="1"/>
  <c r="C96" i="1"/>
  <c r="C105" i="1"/>
  <c r="C82" i="1"/>
  <c r="C61" i="1"/>
  <c r="C52" i="1"/>
  <c r="C136" i="1"/>
  <c r="C51" i="1"/>
  <c r="C100" i="1"/>
  <c r="C22" i="1"/>
  <c r="C75" i="1"/>
  <c r="C171" i="1"/>
  <c r="C86" i="1"/>
  <c r="C81" i="1"/>
  <c r="C60" i="1"/>
  <c r="C59" i="1"/>
  <c r="C33" i="1"/>
  <c r="C69" i="1"/>
  <c r="C45" i="1"/>
  <c r="C6" i="1"/>
  <c r="C135" i="1"/>
  <c r="C50" i="1"/>
  <c r="C161" i="1"/>
  <c r="C37" i="1"/>
  <c r="C68" i="1"/>
  <c r="C67" i="1"/>
  <c r="C121" i="1"/>
  <c r="C148" i="1"/>
  <c r="C36" i="1"/>
  <c r="C167" i="1"/>
  <c r="C32" i="1"/>
  <c r="C85" i="1"/>
  <c r="C104" i="1"/>
  <c r="C80" i="1"/>
  <c r="C129" i="1"/>
  <c r="C134" i="1"/>
  <c r="C58" i="1"/>
  <c r="C147" i="1"/>
  <c r="C79" i="1"/>
  <c r="C66" i="1"/>
  <c r="C128" i="1"/>
  <c r="C126" i="1"/>
  <c r="C143" i="1"/>
  <c r="C125" i="1"/>
  <c r="C90" i="1"/>
  <c r="C21" i="1"/>
  <c r="C142" i="1"/>
  <c r="C133" i="1"/>
  <c r="C84" i="1"/>
  <c r="C28" i="1"/>
  <c r="C99" i="1"/>
  <c r="C141" i="1"/>
  <c r="C5" i="1"/>
  <c r="C20" i="1"/>
  <c r="C89" i="1"/>
  <c r="C4" i="1"/>
  <c r="C19" i="1"/>
  <c r="C44" i="1"/>
  <c r="C27" i="1"/>
  <c r="C153" i="1"/>
  <c r="C11" i="1"/>
  <c r="C132" i="1"/>
  <c r="C43" i="1"/>
  <c r="C57" i="1"/>
  <c r="C140" i="1"/>
  <c r="C18" i="1"/>
  <c r="C120" i="1"/>
  <c r="C26" i="1"/>
  <c r="C31" i="1"/>
  <c r="C119" i="1"/>
  <c r="C118" i="1"/>
  <c r="C15" i="1"/>
  <c r="C113" i="1"/>
  <c r="C56" i="1"/>
  <c r="C124" i="1"/>
  <c r="C10" i="1"/>
  <c r="C55" i="1"/>
  <c r="C160" i="1"/>
  <c r="C25" i="1"/>
  <c r="C112" i="1"/>
  <c r="C170" i="1"/>
  <c r="C65" i="1"/>
  <c r="C42" i="1"/>
  <c r="C131" i="1"/>
  <c r="C49" i="1"/>
  <c r="C152" i="1"/>
  <c r="C74" i="1"/>
  <c r="C111" i="1"/>
  <c r="C169" i="1"/>
  <c r="C165" i="1"/>
  <c r="C159" i="1"/>
  <c r="C78" i="1"/>
  <c r="C3" i="1"/>
  <c r="C158" i="1"/>
  <c r="C2" i="1"/>
  <c r="C41" i="1"/>
  <c r="C88" i="1"/>
  <c r="C40" i="1"/>
  <c r="C117" i="1"/>
  <c r="F11" i="5" l="1"/>
  <c r="G11" i="5" s="1"/>
  <c r="H11" i="5" s="1"/>
  <c r="F3" i="5"/>
  <c r="G3" i="5" s="1"/>
  <c r="H3" i="5" s="1"/>
</calcChain>
</file>

<file path=xl/sharedStrings.xml><?xml version="1.0" encoding="utf-8"?>
<sst xmlns="http://schemas.openxmlformats.org/spreadsheetml/2006/main" count="623" uniqueCount="162">
  <si>
    <t>Référence de la Zone de cofinancement</t>
  </si>
  <si>
    <t>Nom de la Zone de cofinancement</t>
  </si>
  <si>
    <t>N°NRO</t>
  </si>
  <si>
    <t>Communes</t>
  </si>
  <si>
    <t>Code INSEE commune</t>
  </si>
  <si>
    <t>Nombre de logements couverts</t>
  </si>
  <si>
    <t>Fin de déploiement couverts</t>
  </si>
  <si>
    <t>Nombre de Logement raccordables</t>
  </si>
  <si>
    <t>Fin de déploiement raccordables</t>
  </si>
  <si>
    <t>AIZENAY</t>
  </si>
  <si>
    <t>BARRE-DE-MONTS (LA)</t>
  </si>
  <si>
    <t>BEAUFOU</t>
  </si>
  <si>
    <t>BEAULIEU-SOUS-LA-ROCHE</t>
  </si>
  <si>
    <t>BELLEVIGNY</t>
  </si>
  <si>
    <t>BRETIGNOLLES-SUR-MER</t>
  </si>
  <si>
    <t>BROUZILS (LES)</t>
  </si>
  <si>
    <t>CHALLANS</t>
  </si>
  <si>
    <t>CHAPELLE-HERMIER (LA)</t>
  </si>
  <si>
    <t>COMMEQUIERS</t>
  </si>
  <si>
    <t>FALLERON</t>
  </si>
  <si>
    <t>FENOUILLER (LE)</t>
  </si>
  <si>
    <t>FROIDFOND</t>
  </si>
  <si>
    <t>GARNACHE (LA)</t>
  </si>
  <si>
    <t>HERBERGEMENT (L')</t>
  </si>
  <si>
    <t>LUCS SUR BOULOGNE (LES)</t>
  </si>
  <si>
    <t>NOTRE-DAME-DE-MONTS</t>
  </si>
  <si>
    <t>NOTRE-DAME-DE-RIEZ</t>
  </si>
  <si>
    <t>POIRE SUR VIE (LE)</t>
  </si>
  <si>
    <t>SAINT-DENIS-LA-CHEVASSE</t>
  </si>
  <si>
    <t>SAINT-GEORGES-DE-POINTINDOUX</t>
  </si>
  <si>
    <t>SAINT-HILAIRE-DE-RIEZ</t>
  </si>
  <si>
    <t>SAINT-JEAN-DE-MONTS</t>
  </si>
  <si>
    <t>SAINT-REVEREND</t>
  </si>
  <si>
    <t>SALLERTAINE</t>
  </si>
  <si>
    <t>SOULLANS</t>
  </si>
  <si>
    <t>201802-85000-VENU</t>
  </si>
  <si>
    <t>RIP Vendée zone 2</t>
  </si>
  <si>
    <t>85035WBR</t>
  </si>
  <si>
    <t>AIGUILLON-SUR- VIE (L')</t>
  </si>
  <si>
    <t>85070KEX</t>
  </si>
  <si>
    <t>85268QSR</t>
  </si>
  <si>
    <t>85130ACW</t>
  </si>
  <si>
    <t>85127XLG</t>
  </si>
  <si>
    <t>ANGLES</t>
  </si>
  <si>
    <t>APREMONT</t>
  </si>
  <si>
    <t>85161NIW</t>
  </si>
  <si>
    <t>AUBIGNY-LES CLOUZEAUX</t>
  </si>
  <si>
    <t>AVRILLE</t>
  </si>
  <si>
    <t>85011YBB</t>
  </si>
  <si>
    <t>BARBATRE</t>
  </si>
  <si>
    <t>85012YLB</t>
  </si>
  <si>
    <t>85018WBE</t>
  </si>
  <si>
    <t>85164NDW</t>
  </si>
  <si>
    <t>85221WSG</t>
  </si>
  <si>
    <t>85129LUW</t>
  </si>
  <si>
    <t>85169WPA</t>
  </si>
  <si>
    <t>85152MHW</t>
  </si>
  <si>
    <t>BEAUVOIR-SUR-MER</t>
  </si>
  <si>
    <t>85208DCW</t>
  </si>
  <si>
    <t>BERNARD (LE)</t>
  </si>
  <si>
    <t>85156MFW</t>
  </si>
  <si>
    <t>85024BCW</t>
  </si>
  <si>
    <t>BOIS-DE-CENE</t>
  </si>
  <si>
    <t>85096WGA</t>
  </si>
  <si>
    <t>BOISSIERE-DES-LANDES (LA)</t>
  </si>
  <si>
    <t>BOUIN</t>
  </si>
  <si>
    <t>85029BUW</t>
  </si>
  <si>
    <t>BREM-SUR-MER</t>
  </si>
  <si>
    <t>85108HBW</t>
  </si>
  <si>
    <t>CHAIZE-GIRAUD (LA)</t>
  </si>
  <si>
    <t>85071CMQ</t>
  </si>
  <si>
    <t>85204WSC</t>
  </si>
  <si>
    <t>CHAMP-SAINT-PERE (LE)</t>
  </si>
  <si>
    <t>CHAPELLE-PALLUAU (LA)</t>
  </si>
  <si>
    <t>CHATEAUNEUF</t>
  </si>
  <si>
    <t>CHAUCHE</t>
  </si>
  <si>
    <t>COEX</t>
  </si>
  <si>
    <t>85284SUW</t>
  </si>
  <si>
    <t>COPECHAGNIERE (LA)</t>
  </si>
  <si>
    <t>85163NRW</t>
  </si>
  <si>
    <t>EPINE (L')</t>
  </si>
  <si>
    <t>85103WGB</t>
  </si>
  <si>
    <t>GIROUARD (LE)</t>
  </si>
  <si>
    <t>85211WSF</t>
  </si>
  <si>
    <t>GIVRE (LE)</t>
  </si>
  <si>
    <t>GRAND'LANDES</t>
  </si>
  <si>
    <t>GROSBREUIL</t>
  </si>
  <si>
    <t>85288TAW</t>
  </si>
  <si>
    <t>GUERINIERE (LA)</t>
  </si>
  <si>
    <t>85113YEW</t>
  </si>
  <si>
    <t>ILE-D'YEU (L')</t>
  </si>
  <si>
    <t>85114JAW</t>
  </si>
  <si>
    <t>JARD-SUR-MER</t>
  </si>
  <si>
    <t>LANDERONDE</t>
  </si>
  <si>
    <t>LANDEVIEILLE</t>
  </si>
  <si>
    <t>LES ACHARDS</t>
  </si>
  <si>
    <t>LONGEVILLE-SUR-MER</t>
  </si>
  <si>
    <t>MACHE</t>
  </si>
  <si>
    <t>MARTINET</t>
  </si>
  <si>
    <t>MONTREVERD</t>
  </si>
  <si>
    <t>MOUTIERS LES MAUXFAITS</t>
  </si>
  <si>
    <t>NIEUL-LE-DOLENT</t>
  </si>
  <si>
    <t>NOIRMOUTIER-EN-L'ILE</t>
  </si>
  <si>
    <t>PALLUAU</t>
  </si>
  <si>
    <t>POIROUX</t>
  </si>
  <si>
    <t>85190RSW</t>
  </si>
  <si>
    <t>ROCHESERVIERE</t>
  </si>
  <si>
    <t>SABLES-D'OLONNE (LES)</t>
  </si>
  <si>
    <t>SAINT-AVAUGOURD-DES-LANDES</t>
  </si>
  <si>
    <t>SAINT-CHRISTOPHE-DU-LIGNERON</t>
  </si>
  <si>
    <t>SAINTE-FLAIVE-DES-LOUPS</t>
  </si>
  <si>
    <t>SAINT-ETIENNE-DU-BOIS</t>
  </si>
  <si>
    <t>SAINT-GERVAIS</t>
  </si>
  <si>
    <t>SAINT-HILAIRE-LA-FORET</t>
  </si>
  <si>
    <t>SAINT-JULIEN-DES-LANDES</t>
  </si>
  <si>
    <t>SAINT-MAIXENT-SUR-VIE</t>
  </si>
  <si>
    <t>SAINT-PAUL-MONT-PENIT</t>
  </si>
  <si>
    <t>SAINT-PHILBERT-DE-BOUAINE</t>
  </si>
  <si>
    <t>SAINT-URBAIN</t>
  </si>
  <si>
    <t>SAINT-VINCENT-SUR-GRAON</t>
  </si>
  <si>
    <t>SAINT-VINCENT-SUR-JARD</t>
  </si>
  <si>
    <t>85288QUW</t>
  </si>
  <si>
    <t>TALMONT-SAINT-HILAIRE</t>
  </si>
  <si>
    <t>VAIRE</t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</si>
  <si>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</si>
  <si>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</si>
  <si>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</si>
  <si>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</si>
  <si>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t>NRO</t>
  </si>
  <si>
    <t>Total général</t>
  </si>
  <si>
    <t>Total ACW</t>
  </si>
  <si>
    <t>Total BCW</t>
  </si>
  <si>
    <t>Total BUW</t>
  </si>
  <si>
    <t>Total CMQ</t>
  </si>
  <si>
    <t>Total DCW</t>
  </si>
  <si>
    <t>Total HBW</t>
  </si>
  <si>
    <t>Total JAW</t>
  </si>
  <si>
    <t>Total KEX</t>
  </si>
  <si>
    <t>Total LUW</t>
  </si>
  <si>
    <t>Total MFW</t>
  </si>
  <si>
    <t>Total MHW</t>
  </si>
  <si>
    <t>Total NDW</t>
  </si>
  <si>
    <t>Total NIW</t>
  </si>
  <si>
    <t>Total NRW</t>
  </si>
  <si>
    <t>Total QSR</t>
  </si>
  <si>
    <t>Total QUW</t>
  </si>
  <si>
    <t>Total RSW</t>
  </si>
  <si>
    <t>Total SUW</t>
  </si>
  <si>
    <t>Total TAW</t>
  </si>
  <si>
    <t>Total WBE</t>
  </si>
  <si>
    <t>Total WBR</t>
  </si>
  <si>
    <t>Total WGA</t>
  </si>
  <si>
    <t>Total WGB</t>
  </si>
  <si>
    <t>Total WPA</t>
  </si>
  <si>
    <t>Total WSC</t>
  </si>
  <si>
    <t>Total WSF</t>
  </si>
  <si>
    <t>Total WSG</t>
  </si>
  <si>
    <t>Total XLG</t>
  </si>
  <si>
    <t>Total YBB</t>
  </si>
  <si>
    <t>Total YEW</t>
  </si>
  <si>
    <t>Total YLB</t>
  </si>
  <si>
    <t>Zone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</si>
</sst>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2" xfId="0" applyFont="1" applyBorder="1"/>
    <xf numFmtId="164" fontId="0" fillId="0" borderId="2" xfId="1" applyNumberFormat="1" applyFont="1" applyBorder="1"/>
    <xf numFmtId="0" fontId="3" fillId="0" borderId="11" xfId="0" applyFont="1" applyBorder="1"/>
    <xf numFmtId="164" fontId="3" fillId="0" borderId="11" xfId="1" applyNumberFormat="1" applyFont="1" applyBorder="1"/>
    <xf numFmtId="0" fontId="0" fillId="0" borderId="1" xfId="0" applyFont="1" applyBorder="1"/>
    <xf numFmtId="0" fontId="3" fillId="0" borderId="12" xfId="0" applyFont="1" applyBorder="1"/>
    <xf numFmtId="0" fontId="0" fillId="0" borderId="3" xfId="0" applyFont="1" applyBorder="1"/>
    <xf numFmtId="0" fontId="0" fillId="0" borderId="4" xfId="0" applyFont="1" applyBorder="1"/>
    <xf numFmtId="0" fontId="3" fillId="0" borderId="4" xfId="0" applyFont="1" applyBorder="1"/>
    <xf numFmtId="164" fontId="0" fillId="0" borderId="4" xfId="1" applyNumberFormat="1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/>
    </xf>
    <xf numFmtId="0" fontId="3" fillId="5" borderId="5" xfId="0" quotePrefix="1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quotePrefix="1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1" fillId="5" borderId="0" xfId="0" applyFont="1" applyFill="1"/>
    <xf numFmtId="164" fontId="3" fillId="5" borderId="5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5">
    <cellStyle name="Milliers" xfId="1" builtinId="3"/>
    <cellStyle name="Milliers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3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baseColWidth="10" defaultColWidth="9.140625" defaultRowHeight="15" outlineLevelRow="2" x14ac:dyDescent="0.25"/>
  <cols>
    <col min="1" max="1" width="21.42578125" customWidth="1"/>
    <col min="2" max="2" width="18.28515625" customWidth="1"/>
    <col min="3" max="3" width="9.5703125" bestFit="1" customWidth="1"/>
    <col min="4" max="4" width="10.85546875" bestFit="1" customWidth="1"/>
    <col min="5" max="5" width="31.42578125" customWidth="1"/>
    <col min="6" max="6" width="13" customWidth="1"/>
    <col min="7" max="7" width="15.42578125" customWidth="1"/>
    <col min="8" max="8" width="12.5703125" customWidth="1"/>
    <col min="9" max="9" width="16.5703125" customWidth="1"/>
    <col min="10" max="10" width="13.42578125" customWidth="1"/>
  </cols>
  <sheetData>
    <row r="1" spans="1:10" ht="45" x14ac:dyDescent="0.25">
      <c r="A1" s="1" t="s">
        <v>0</v>
      </c>
      <c r="B1" s="2" t="s">
        <v>1</v>
      </c>
      <c r="C1" s="2" t="s">
        <v>128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outlineLevel="2" x14ac:dyDescent="0.25">
      <c r="A2" s="7" t="s">
        <v>35</v>
      </c>
      <c r="B2" s="3" t="s">
        <v>36</v>
      </c>
      <c r="C2" s="3" t="str">
        <f t="shared" ref="C2:C8" si="0">+RIGHT(D2,3)</f>
        <v>ACW</v>
      </c>
      <c r="D2" s="3" t="s">
        <v>41</v>
      </c>
      <c r="E2" s="3" t="s">
        <v>9</v>
      </c>
      <c r="F2" s="3">
        <v>85003</v>
      </c>
      <c r="G2" s="4">
        <v>35</v>
      </c>
      <c r="H2" s="3">
        <v>2022</v>
      </c>
      <c r="I2" s="4">
        <v>35</v>
      </c>
      <c r="J2" s="3">
        <v>2022</v>
      </c>
    </row>
    <row r="3" spans="1:10" outlineLevel="2" x14ac:dyDescent="0.25">
      <c r="A3" s="7" t="s">
        <v>35</v>
      </c>
      <c r="B3" s="3" t="s">
        <v>36</v>
      </c>
      <c r="C3" s="3" t="str">
        <f t="shared" si="0"/>
        <v>ACW</v>
      </c>
      <c r="D3" s="3" t="s">
        <v>41</v>
      </c>
      <c r="E3" s="3" t="s">
        <v>44</v>
      </c>
      <c r="F3" s="3">
        <v>85006</v>
      </c>
      <c r="G3" s="4">
        <v>1031</v>
      </c>
      <c r="H3" s="3">
        <v>2022</v>
      </c>
      <c r="I3" s="4">
        <v>1031</v>
      </c>
      <c r="J3" s="3">
        <v>2022</v>
      </c>
    </row>
    <row r="4" spans="1:10" outlineLevel="2" x14ac:dyDescent="0.25">
      <c r="A4" s="7" t="s">
        <v>35</v>
      </c>
      <c r="B4" s="3" t="s">
        <v>36</v>
      </c>
      <c r="C4" s="3" t="str">
        <f t="shared" si="0"/>
        <v>ACW</v>
      </c>
      <c r="D4" s="3" t="s">
        <v>41</v>
      </c>
      <c r="E4" s="3" t="s">
        <v>76</v>
      </c>
      <c r="F4" s="3">
        <v>85070</v>
      </c>
      <c r="G4" s="4">
        <v>1</v>
      </c>
      <c r="H4" s="3">
        <v>2022</v>
      </c>
      <c r="I4" s="4">
        <v>1</v>
      </c>
      <c r="J4" s="3">
        <v>2022</v>
      </c>
    </row>
    <row r="5" spans="1:10" outlineLevel="2" x14ac:dyDescent="0.25">
      <c r="A5" s="7" t="s">
        <v>35</v>
      </c>
      <c r="B5" s="3" t="s">
        <v>36</v>
      </c>
      <c r="C5" s="3" t="str">
        <f t="shared" si="0"/>
        <v>ACW</v>
      </c>
      <c r="D5" s="3" t="s">
        <v>41</v>
      </c>
      <c r="E5" s="3" t="s">
        <v>18</v>
      </c>
      <c r="F5" s="3">
        <v>85071</v>
      </c>
      <c r="G5" s="4">
        <v>9</v>
      </c>
      <c r="H5" s="3">
        <v>2022</v>
      </c>
      <c r="I5" s="4">
        <v>9</v>
      </c>
      <c r="J5" s="3">
        <v>2022</v>
      </c>
    </row>
    <row r="6" spans="1:10" outlineLevel="2" x14ac:dyDescent="0.25">
      <c r="A6" s="7" t="s">
        <v>35</v>
      </c>
      <c r="B6" s="3" t="s">
        <v>36</v>
      </c>
      <c r="C6" s="3" t="str">
        <f t="shared" si="0"/>
        <v>ACW</v>
      </c>
      <c r="D6" s="3" t="s">
        <v>41</v>
      </c>
      <c r="E6" s="3" t="s">
        <v>97</v>
      </c>
      <c r="F6" s="3">
        <v>85130</v>
      </c>
      <c r="G6" s="4">
        <v>803</v>
      </c>
      <c r="H6" s="3">
        <v>2022</v>
      </c>
      <c r="I6" s="4">
        <v>803</v>
      </c>
      <c r="J6" s="3">
        <v>2022</v>
      </c>
    </row>
    <row r="7" spans="1:10" outlineLevel="2" x14ac:dyDescent="0.25">
      <c r="A7" s="7" t="s">
        <v>35</v>
      </c>
      <c r="B7" s="3" t="s">
        <v>36</v>
      </c>
      <c r="C7" s="3" t="str">
        <f t="shared" si="0"/>
        <v>ACW</v>
      </c>
      <c r="D7" s="3" t="s">
        <v>41</v>
      </c>
      <c r="E7" s="3" t="s">
        <v>109</v>
      </c>
      <c r="F7" s="3">
        <v>85204</v>
      </c>
      <c r="G7" s="4">
        <v>7</v>
      </c>
      <c r="H7" s="3">
        <v>2022</v>
      </c>
      <c r="I7" s="4">
        <v>7</v>
      </c>
      <c r="J7" s="3">
        <v>2022</v>
      </c>
    </row>
    <row r="8" spans="1:10" outlineLevel="2" x14ac:dyDescent="0.25">
      <c r="A8" s="7" t="s">
        <v>35</v>
      </c>
      <c r="B8" s="3" t="s">
        <v>36</v>
      </c>
      <c r="C8" s="3" t="str">
        <f t="shared" si="0"/>
        <v>ACW</v>
      </c>
      <c r="D8" s="3" t="s">
        <v>41</v>
      </c>
      <c r="E8" s="3" t="s">
        <v>116</v>
      </c>
      <c r="F8" s="3">
        <v>85260</v>
      </c>
      <c r="G8" s="4">
        <v>350</v>
      </c>
      <c r="H8" s="3">
        <v>2022</v>
      </c>
      <c r="I8" s="4">
        <v>350</v>
      </c>
      <c r="J8" s="3">
        <v>2022</v>
      </c>
    </row>
    <row r="9" spans="1:10" outlineLevel="1" x14ac:dyDescent="0.25">
      <c r="A9" s="8"/>
      <c r="B9" s="5"/>
      <c r="C9" s="5" t="s">
        <v>130</v>
      </c>
      <c r="D9" s="5"/>
      <c r="E9" s="5"/>
      <c r="F9" s="5"/>
      <c r="G9" s="6">
        <v>2236</v>
      </c>
      <c r="H9" s="5"/>
      <c r="I9" s="6">
        <v>2236</v>
      </c>
      <c r="J9" s="5"/>
    </row>
    <row r="10" spans="1:10" outlineLevel="2" x14ac:dyDescent="0.25">
      <c r="A10" s="7" t="s">
        <v>35</v>
      </c>
      <c r="B10" s="3" t="s">
        <v>36</v>
      </c>
      <c r="C10" s="3" t="str">
        <f>+RIGHT(D10,3)</f>
        <v>BCW</v>
      </c>
      <c r="D10" s="3" t="s">
        <v>61</v>
      </c>
      <c r="E10" s="3" t="s">
        <v>62</v>
      </c>
      <c r="F10" s="3">
        <v>85024</v>
      </c>
      <c r="G10" s="4">
        <v>1099</v>
      </c>
      <c r="H10" s="3">
        <v>2023</v>
      </c>
      <c r="I10" s="4">
        <v>1099</v>
      </c>
      <c r="J10" s="3">
        <v>2023</v>
      </c>
    </row>
    <row r="11" spans="1:10" outlineLevel="2" x14ac:dyDescent="0.25">
      <c r="A11" s="7" t="s">
        <v>35</v>
      </c>
      <c r="B11" s="3" t="s">
        <v>36</v>
      </c>
      <c r="C11" s="3" t="str">
        <f>+RIGHT(D11,3)</f>
        <v>BCW</v>
      </c>
      <c r="D11" s="3" t="s">
        <v>61</v>
      </c>
      <c r="E11" s="3" t="s">
        <v>74</v>
      </c>
      <c r="F11" s="3">
        <v>85062</v>
      </c>
      <c r="G11" s="4">
        <v>510</v>
      </c>
      <c r="H11" s="3">
        <v>2023</v>
      </c>
      <c r="I11" s="4">
        <v>510</v>
      </c>
      <c r="J11" s="3">
        <v>2023</v>
      </c>
    </row>
    <row r="12" spans="1:10" outlineLevel="2" x14ac:dyDescent="0.25">
      <c r="A12" s="7" t="s">
        <v>35</v>
      </c>
      <c r="B12" s="3" t="s">
        <v>36</v>
      </c>
      <c r="C12" s="3" t="str">
        <f>+RIGHT(D12,3)</f>
        <v>BCW</v>
      </c>
      <c r="D12" s="3" t="s">
        <v>61</v>
      </c>
      <c r="E12" s="3" t="s">
        <v>112</v>
      </c>
      <c r="F12" s="3">
        <v>85221</v>
      </c>
      <c r="G12" s="4">
        <v>4</v>
      </c>
      <c r="H12" s="3">
        <v>2023</v>
      </c>
      <c r="I12" s="4">
        <v>4</v>
      </c>
      <c r="J12" s="3">
        <v>2023</v>
      </c>
    </row>
    <row r="13" spans="1:10" outlineLevel="2" x14ac:dyDescent="0.25">
      <c r="A13" s="7" t="s">
        <v>35</v>
      </c>
      <c r="B13" s="3" t="s">
        <v>36</v>
      </c>
      <c r="C13" s="3" t="str">
        <f>+RIGHT(D13,3)</f>
        <v>BCW</v>
      </c>
      <c r="D13" s="3" t="s">
        <v>61</v>
      </c>
      <c r="E13" s="3" t="s">
        <v>33</v>
      </c>
      <c r="F13" s="3">
        <v>85280</v>
      </c>
      <c r="G13" s="4">
        <v>33</v>
      </c>
      <c r="H13" s="3">
        <v>2023</v>
      </c>
      <c r="I13" s="4">
        <v>33</v>
      </c>
      <c r="J13" s="3">
        <v>2023</v>
      </c>
    </row>
    <row r="14" spans="1:10" outlineLevel="1" x14ac:dyDescent="0.25">
      <c r="A14" s="8"/>
      <c r="B14" s="5"/>
      <c r="C14" s="5" t="s">
        <v>131</v>
      </c>
      <c r="D14" s="5"/>
      <c r="E14" s="5"/>
      <c r="F14" s="5"/>
      <c r="G14" s="6">
        <v>1646</v>
      </c>
      <c r="H14" s="5"/>
      <c r="I14" s="6">
        <v>1646</v>
      </c>
      <c r="J14" s="5"/>
    </row>
    <row r="15" spans="1:10" outlineLevel="2" x14ac:dyDescent="0.25">
      <c r="A15" s="7" t="s">
        <v>35</v>
      </c>
      <c r="B15" s="3" t="s">
        <v>36</v>
      </c>
      <c r="C15" s="3" t="str">
        <f>+RIGHT(D15,3)</f>
        <v>BUW</v>
      </c>
      <c r="D15" s="3" t="s">
        <v>66</v>
      </c>
      <c r="E15" s="3" t="s">
        <v>65</v>
      </c>
      <c r="F15" s="3">
        <v>85029</v>
      </c>
      <c r="G15" s="4">
        <v>1369</v>
      </c>
      <c r="H15" s="3">
        <v>2023</v>
      </c>
      <c r="I15" s="4">
        <v>1369</v>
      </c>
      <c r="J15" s="3">
        <v>2023</v>
      </c>
    </row>
    <row r="16" spans="1:10" outlineLevel="2" x14ac:dyDescent="0.25">
      <c r="A16" s="7" t="s">
        <v>35</v>
      </c>
      <c r="B16" s="3" t="s">
        <v>36</v>
      </c>
      <c r="C16" s="3" t="str">
        <f>+RIGHT(D16,3)</f>
        <v>BUW</v>
      </c>
      <c r="D16" s="3" t="s">
        <v>66</v>
      </c>
      <c r="E16" s="3" t="s">
        <v>112</v>
      </c>
      <c r="F16" s="3">
        <v>85221</v>
      </c>
      <c r="G16" s="4">
        <v>32</v>
      </c>
      <c r="H16" s="3">
        <v>2023</v>
      </c>
      <c r="I16" s="4">
        <v>32</v>
      </c>
      <c r="J16" s="3">
        <v>2023</v>
      </c>
    </row>
    <row r="17" spans="1:10" outlineLevel="1" x14ac:dyDescent="0.25">
      <c r="A17" s="8"/>
      <c r="B17" s="5"/>
      <c r="C17" s="5" t="s">
        <v>132</v>
      </c>
      <c r="D17" s="5"/>
      <c r="E17" s="5"/>
      <c r="F17" s="5"/>
      <c r="G17" s="6">
        <v>1401</v>
      </c>
      <c r="H17" s="5"/>
      <c r="I17" s="6">
        <v>1401</v>
      </c>
      <c r="J17" s="5"/>
    </row>
    <row r="18" spans="1:10" outlineLevel="2" x14ac:dyDescent="0.25">
      <c r="A18" s="7" t="s">
        <v>35</v>
      </c>
      <c r="B18" s="3" t="s">
        <v>36</v>
      </c>
      <c r="C18" s="3" t="str">
        <f t="shared" ref="C18:C23" si="1">+RIGHT(D18,3)</f>
        <v>CMQ</v>
      </c>
      <c r="D18" s="3" t="s">
        <v>70</v>
      </c>
      <c r="E18" s="3" t="s">
        <v>16</v>
      </c>
      <c r="F18" s="3">
        <v>85047</v>
      </c>
      <c r="G18" s="4">
        <v>18</v>
      </c>
      <c r="H18" s="3">
        <v>2023</v>
      </c>
      <c r="I18" s="4">
        <v>18</v>
      </c>
      <c r="J18" s="3">
        <v>2023</v>
      </c>
    </row>
    <row r="19" spans="1:10" outlineLevel="2" x14ac:dyDescent="0.25">
      <c r="A19" s="7" t="s">
        <v>35</v>
      </c>
      <c r="B19" s="3" t="s">
        <v>36</v>
      </c>
      <c r="C19" s="3" t="str">
        <f t="shared" si="1"/>
        <v>CMQ</v>
      </c>
      <c r="D19" s="3" t="s">
        <v>70</v>
      </c>
      <c r="E19" s="3" t="s">
        <v>76</v>
      </c>
      <c r="F19" s="3">
        <v>85070</v>
      </c>
      <c r="G19" s="4">
        <v>42</v>
      </c>
      <c r="H19" s="3">
        <v>2023</v>
      </c>
      <c r="I19" s="4">
        <v>42</v>
      </c>
      <c r="J19" s="3">
        <v>2023</v>
      </c>
    </row>
    <row r="20" spans="1:10" outlineLevel="2" x14ac:dyDescent="0.25">
      <c r="A20" s="7" t="s">
        <v>35</v>
      </c>
      <c r="B20" s="3" t="s">
        <v>36</v>
      </c>
      <c r="C20" s="3" t="str">
        <f t="shared" si="1"/>
        <v>CMQ</v>
      </c>
      <c r="D20" s="3" t="s">
        <v>70</v>
      </c>
      <c r="E20" s="3" t="s">
        <v>18</v>
      </c>
      <c r="F20" s="3">
        <v>85071</v>
      </c>
      <c r="G20" s="4">
        <v>1793</v>
      </c>
      <c r="H20" s="3">
        <v>2023</v>
      </c>
      <c r="I20" s="4">
        <v>1793</v>
      </c>
      <c r="J20" s="3">
        <v>2023</v>
      </c>
    </row>
    <row r="21" spans="1:10" outlineLevel="2" x14ac:dyDescent="0.25">
      <c r="A21" s="7" t="s">
        <v>35</v>
      </c>
      <c r="B21" s="3" t="s">
        <v>36</v>
      </c>
      <c r="C21" s="3" t="str">
        <f t="shared" si="1"/>
        <v>CMQ</v>
      </c>
      <c r="D21" s="3" t="s">
        <v>70</v>
      </c>
      <c r="E21" s="3" t="s">
        <v>20</v>
      </c>
      <c r="F21" s="3">
        <v>85088</v>
      </c>
      <c r="G21" s="4">
        <v>3</v>
      </c>
      <c r="H21" s="3">
        <v>2023</v>
      </c>
      <c r="I21" s="4">
        <v>3</v>
      </c>
      <c r="J21" s="3">
        <v>2023</v>
      </c>
    </row>
    <row r="22" spans="1:10" outlineLevel="2" x14ac:dyDescent="0.25">
      <c r="A22" s="7" t="s">
        <v>35</v>
      </c>
      <c r="B22" s="3" t="s">
        <v>36</v>
      </c>
      <c r="C22" s="3" t="str">
        <f t="shared" si="1"/>
        <v>CMQ</v>
      </c>
      <c r="D22" s="3" t="s">
        <v>70</v>
      </c>
      <c r="E22" s="3" t="s">
        <v>26</v>
      </c>
      <c r="F22" s="3">
        <v>85189</v>
      </c>
      <c r="G22" s="4">
        <v>33</v>
      </c>
      <c r="H22" s="3">
        <v>2023</v>
      </c>
      <c r="I22" s="4">
        <v>33</v>
      </c>
      <c r="J22" s="3">
        <v>2023</v>
      </c>
    </row>
    <row r="23" spans="1:10" outlineLevel="2" x14ac:dyDescent="0.25">
      <c r="A23" s="7" t="s">
        <v>35</v>
      </c>
      <c r="B23" s="3" t="s">
        <v>36</v>
      </c>
      <c r="C23" s="3" t="str">
        <f t="shared" si="1"/>
        <v>CMQ</v>
      </c>
      <c r="D23" s="3" t="s">
        <v>70</v>
      </c>
      <c r="E23" s="3" t="s">
        <v>115</v>
      </c>
      <c r="F23" s="3">
        <v>85239</v>
      </c>
      <c r="G23" s="4">
        <v>557</v>
      </c>
      <c r="H23" s="3">
        <v>2023</v>
      </c>
      <c r="I23" s="4">
        <v>557</v>
      </c>
      <c r="J23" s="3">
        <v>2023</v>
      </c>
    </row>
    <row r="24" spans="1:10" outlineLevel="1" x14ac:dyDescent="0.25">
      <c r="A24" s="8"/>
      <c r="B24" s="5"/>
      <c r="C24" s="5" t="s">
        <v>133</v>
      </c>
      <c r="D24" s="5"/>
      <c r="E24" s="5"/>
      <c r="F24" s="5"/>
      <c r="G24" s="6">
        <v>2446</v>
      </c>
      <c r="H24" s="5"/>
      <c r="I24" s="6">
        <v>2446</v>
      </c>
      <c r="J24" s="5"/>
    </row>
    <row r="25" spans="1:10" outlineLevel="2" x14ac:dyDescent="0.25">
      <c r="A25" s="7" t="s">
        <v>35</v>
      </c>
      <c r="B25" s="3" t="s">
        <v>36</v>
      </c>
      <c r="C25" s="3" t="str">
        <f>+RIGHT(D25,3)</f>
        <v>DCW</v>
      </c>
      <c r="D25" s="3" t="s">
        <v>58</v>
      </c>
      <c r="E25" s="3" t="s">
        <v>13</v>
      </c>
      <c r="F25" s="3">
        <v>85019</v>
      </c>
      <c r="G25" s="4">
        <v>13</v>
      </c>
      <c r="H25" s="3">
        <v>2023</v>
      </c>
      <c r="I25" s="4">
        <v>13</v>
      </c>
      <c r="J25" s="3">
        <v>2023</v>
      </c>
    </row>
    <row r="26" spans="1:10" outlineLevel="2" x14ac:dyDescent="0.25">
      <c r="A26" s="7" t="s">
        <v>35</v>
      </c>
      <c r="B26" s="3" t="s">
        <v>36</v>
      </c>
      <c r="C26" s="3" t="str">
        <f>+RIGHT(D26,3)</f>
        <v>DCW</v>
      </c>
      <c r="D26" s="3" t="s">
        <v>58</v>
      </c>
      <c r="E26" s="3" t="s">
        <v>15</v>
      </c>
      <c r="F26" s="3">
        <v>85038</v>
      </c>
      <c r="G26" s="4">
        <v>52</v>
      </c>
      <c r="H26" s="3">
        <v>2023</v>
      </c>
      <c r="I26" s="4">
        <v>52</v>
      </c>
      <c r="J26" s="3">
        <v>2023</v>
      </c>
    </row>
    <row r="27" spans="1:10" outlineLevel="2" x14ac:dyDescent="0.25">
      <c r="A27" s="7" t="s">
        <v>35</v>
      </c>
      <c r="B27" s="3" t="s">
        <v>36</v>
      </c>
      <c r="C27" s="3" t="str">
        <f>+RIGHT(D27,3)</f>
        <v>DCW</v>
      </c>
      <c r="D27" s="3" t="s">
        <v>58</v>
      </c>
      <c r="E27" s="3" t="s">
        <v>75</v>
      </c>
      <c r="F27" s="3">
        <v>85064</v>
      </c>
      <c r="G27" s="4">
        <v>35</v>
      </c>
      <c r="H27" s="3">
        <v>2023</v>
      </c>
      <c r="I27" s="4">
        <v>35</v>
      </c>
      <c r="J27" s="3">
        <v>2023</v>
      </c>
    </row>
    <row r="28" spans="1:10" outlineLevel="2" x14ac:dyDescent="0.25">
      <c r="A28" s="7" t="s">
        <v>35</v>
      </c>
      <c r="B28" s="3" t="s">
        <v>36</v>
      </c>
      <c r="C28" s="3" t="str">
        <f>+RIGHT(D28,3)</f>
        <v>DCW</v>
      </c>
      <c r="D28" s="3" t="s">
        <v>58</v>
      </c>
      <c r="E28" s="3" t="s">
        <v>78</v>
      </c>
      <c r="F28" s="3">
        <v>85072</v>
      </c>
      <c r="G28" s="4">
        <v>462</v>
      </c>
      <c r="H28" s="3">
        <v>2023</v>
      </c>
      <c r="I28" s="4">
        <v>462</v>
      </c>
      <c r="J28" s="3">
        <v>2023</v>
      </c>
    </row>
    <row r="29" spans="1:10" outlineLevel="2" x14ac:dyDescent="0.25">
      <c r="A29" s="7" t="s">
        <v>35</v>
      </c>
      <c r="B29" s="3" t="s">
        <v>36</v>
      </c>
      <c r="C29" s="3" t="str">
        <f>+RIGHT(D29,3)</f>
        <v>DCW</v>
      </c>
      <c r="D29" s="3" t="s">
        <v>58</v>
      </c>
      <c r="E29" s="3" t="s">
        <v>28</v>
      </c>
      <c r="F29" s="3">
        <v>85208</v>
      </c>
      <c r="G29" s="4">
        <v>987</v>
      </c>
      <c r="H29" s="3">
        <v>2023</v>
      </c>
      <c r="I29" s="4">
        <v>987</v>
      </c>
      <c r="J29" s="3">
        <v>2023</v>
      </c>
    </row>
    <row r="30" spans="1:10" outlineLevel="1" x14ac:dyDescent="0.25">
      <c r="A30" s="8"/>
      <c r="B30" s="5"/>
      <c r="C30" s="5" t="s">
        <v>134</v>
      </c>
      <c r="D30" s="5"/>
      <c r="E30" s="5"/>
      <c r="F30" s="5"/>
      <c r="G30" s="6">
        <v>1549</v>
      </c>
      <c r="H30" s="5"/>
      <c r="I30" s="6">
        <v>1549</v>
      </c>
      <c r="J30" s="5"/>
    </row>
    <row r="31" spans="1:10" outlineLevel="2" x14ac:dyDescent="0.25">
      <c r="A31" s="7" t="s">
        <v>35</v>
      </c>
      <c r="B31" s="3" t="s">
        <v>36</v>
      </c>
      <c r="C31" s="3" t="str">
        <f>+RIGHT(D31,3)</f>
        <v>HBW</v>
      </c>
      <c r="D31" s="3" t="s">
        <v>68</v>
      </c>
      <c r="E31" s="3" t="s">
        <v>15</v>
      </c>
      <c r="F31" s="3">
        <v>85038</v>
      </c>
      <c r="G31" s="4">
        <v>115</v>
      </c>
      <c r="H31" s="3">
        <v>2023</v>
      </c>
      <c r="I31" s="4">
        <v>115</v>
      </c>
      <c r="J31" s="3">
        <v>2023</v>
      </c>
    </row>
    <row r="32" spans="1:10" outlineLevel="2" x14ac:dyDescent="0.25">
      <c r="A32" s="7" t="s">
        <v>35</v>
      </c>
      <c r="B32" s="3" t="s">
        <v>36</v>
      </c>
      <c r="C32" s="3" t="str">
        <f>+RIGHT(D32,3)</f>
        <v>HBW</v>
      </c>
      <c r="D32" s="3" t="s">
        <v>68</v>
      </c>
      <c r="E32" s="3" t="s">
        <v>23</v>
      </c>
      <c r="F32" s="3">
        <v>85108</v>
      </c>
      <c r="G32" s="4">
        <v>1389</v>
      </c>
      <c r="H32" s="3">
        <v>2023</v>
      </c>
      <c r="I32" s="4">
        <v>1389</v>
      </c>
      <c r="J32" s="3">
        <v>2023</v>
      </c>
    </row>
    <row r="33" spans="1:10" outlineLevel="2" x14ac:dyDescent="0.25">
      <c r="A33" s="7" t="s">
        <v>35</v>
      </c>
      <c r="B33" s="3" t="s">
        <v>36</v>
      </c>
      <c r="C33" s="3" t="str">
        <f>+RIGHT(D33,3)</f>
        <v>HBW</v>
      </c>
      <c r="D33" s="3" t="s">
        <v>68</v>
      </c>
      <c r="E33" s="3" t="s">
        <v>99</v>
      </c>
      <c r="F33" s="3">
        <v>85197</v>
      </c>
      <c r="G33" s="4">
        <v>1584</v>
      </c>
      <c r="H33" s="3">
        <v>2023</v>
      </c>
      <c r="I33" s="4">
        <v>1584</v>
      </c>
      <c r="J33" s="3">
        <v>2023</v>
      </c>
    </row>
    <row r="34" spans="1:10" outlineLevel="2" x14ac:dyDescent="0.25">
      <c r="A34" s="7" t="s">
        <v>35</v>
      </c>
      <c r="B34" s="3" t="s">
        <v>36</v>
      </c>
      <c r="C34" s="3" t="str">
        <f>+RIGHT(D34,3)</f>
        <v>HBW</v>
      </c>
      <c r="D34" s="3" t="s">
        <v>68</v>
      </c>
      <c r="E34" s="3" t="s">
        <v>28</v>
      </c>
      <c r="F34" s="3">
        <v>85208</v>
      </c>
      <c r="G34" s="4">
        <v>43</v>
      </c>
      <c r="H34" s="3">
        <v>2023</v>
      </c>
      <c r="I34" s="4">
        <v>43</v>
      </c>
      <c r="J34" s="3">
        <v>2023</v>
      </c>
    </row>
    <row r="35" spans="1:10" outlineLevel="1" x14ac:dyDescent="0.25">
      <c r="A35" s="8"/>
      <c r="B35" s="5"/>
      <c r="C35" s="5" t="s">
        <v>135</v>
      </c>
      <c r="D35" s="5"/>
      <c r="E35" s="5"/>
      <c r="F35" s="5"/>
      <c r="G35" s="6">
        <v>3131</v>
      </c>
      <c r="H35" s="5"/>
      <c r="I35" s="6">
        <v>3131</v>
      </c>
      <c r="J35" s="5"/>
    </row>
    <row r="36" spans="1:10" outlineLevel="2" x14ac:dyDescent="0.25">
      <c r="A36" s="7" t="s">
        <v>35</v>
      </c>
      <c r="B36" s="3" t="s">
        <v>36</v>
      </c>
      <c r="C36" s="3" t="str">
        <f>+RIGHT(D36,3)</f>
        <v>JAW</v>
      </c>
      <c r="D36" s="3" t="s">
        <v>91</v>
      </c>
      <c r="E36" s="3" t="s">
        <v>92</v>
      </c>
      <c r="F36" s="3">
        <v>85114</v>
      </c>
      <c r="G36" s="4">
        <v>4886</v>
      </c>
      <c r="H36" s="3">
        <v>2023</v>
      </c>
      <c r="I36" s="4">
        <v>4886</v>
      </c>
      <c r="J36" s="3">
        <v>2023</v>
      </c>
    </row>
    <row r="37" spans="1:10" outlineLevel="2" x14ac:dyDescent="0.25">
      <c r="A37" s="7" t="s">
        <v>35</v>
      </c>
      <c r="B37" s="3" t="s">
        <v>36</v>
      </c>
      <c r="C37" s="3" t="str">
        <f>+RIGHT(D37,3)</f>
        <v>JAW</v>
      </c>
      <c r="D37" s="3" t="s">
        <v>91</v>
      </c>
      <c r="E37" s="3" t="s">
        <v>96</v>
      </c>
      <c r="F37" s="3">
        <v>85127</v>
      </c>
      <c r="G37" s="4">
        <v>318</v>
      </c>
      <c r="H37" s="3">
        <v>2023</v>
      </c>
      <c r="I37" s="4">
        <v>318</v>
      </c>
      <c r="J37" s="3">
        <v>2023</v>
      </c>
    </row>
    <row r="38" spans="1:10" outlineLevel="2" x14ac:dyDescent="0.25">
      <c r="A38" s="7" t="s">
        <v>35</v>
      </c>
      <c r="B38" s="3" t="s">
        <v>36</v>
      </c>
      <c r="C38" s="3" t="str">
        <f>+RIGHT(D38,3)</f>
        <v>JAW</v>
      </c>
      <c r="D38" s="3" t="s">
        <v>91</v>
      </c>
      <c r="E38" s="3" t="s">
        <v>120</v>
      </c>
      <c r="F38" s="3">
        <v>85278</v>
      </c>
      <c r="G38" s="4">
        <v>2321</v>
      </c>
      <c r="H38" s="3">
        <v>2023</v>
      </c>
      <c r="I38" s="4">
        <v>2321</v>
      </c>
      <c r="J38" s="3">
        <v>2023</v>
      </c>
    </row>
    <row r="39" spans="1:10" outlineLevel="1" x14ac:dyDescent="0.25">
      <c r="A39" s="8"/>
      <c r="B39" s="5"/>
      <c r="C39" s="5" t="s">
        <v>136</v>
      </c>
      <c r="D39" s="5"/>
      <c r="E39" s="5"/>
      <c r="F39" s="5"/>
      <c r="G39" s="6">
        <v>7525</v>
      </c>
      <c r="H39" s="5"/>
      <c r="I39" s="6">
        <v>7525</v>
      </c>
      <c r="J39" s="5"/>
    </row>
    <row r="40" spans="1:10" outlineLevel="2" x14ac:dyDescent="0.25">
      <c r="A40" s="7" t="s">
        <v>35</v>
      </c>
      <c r="B40" s="3" t="s">
        <v>36</v>
      </c>
      <c r="C40" s="3" t="str">
        <f t="shared" ref="C40:C47" si="2">+RIGHT(D40,3)</f>
        <v>KEX</v>
      </c>
      <c r="D40" s="3" t="s">
        <v>39</v>
      </c>
      <c r="E40" s="3" t="s">
        <v>38</v>
      </c>
      <c r="F40" s="3">
        <v>85002</v>
      </c>
      <c r="G40" s="4">
        <v>54</v>
      </c>
      <c r="H40" s="3">
        <v>2022</v>
      </c>
      <c r="I40" s="4">
        <v>54</v>
      </c>
      <c r="J40" s="3">
        <v>2022</v>
      </c>
    </row>
    <row r="41" spans="1:10" outlineLevel="2" x14ac:dyDescent="0.25">
      <c r="A41" s="7" t="s">
        <v>35</v>
      </c>
      <c r="B41" s="3" t="s">
        <v>36</v>
      </c>
      <c r="C41" s="3" t="str">
        <f t="shared" si="2"/>
        <v>KEX</v>
      </c>
      <c r="D41" s="3" t="s">
        <v>39</v>
      </c>
      <c r="E41" s="3" t="s">
        <v>9</v>
      </c>
      <c r="F41" s="3">
        <v>85003</v>
      </c>
      <c r="G41" s="4">
        <v>1</v>
      </c>
      <c r="H41" s="3">
        <v>2022</v>
      </c>
      <c r="I41" s="4">
        <v>1</v>
      </c>
      <c r="J41" s="3">
        <v>2022</v>
      </c>
    </row>
    <row r="42" spans="1:10" outlineLevel="2" x14ac:dyDescent="0.25">
      <c r="A42" s="7" t="s">
        <v>35</v>
      </c>
      <c r="B42" s="3" t="s">
        <v>36</v>
      </c>
      <c r="C42" s="3" t="str">
        <f t="shared" si="2"/>
        <v>KEX</v>
      </c>
      <c r="D42" s="3" t="s">
        <v>39</v>
      </c>
      <c r="E42" s="3" t="s">
        <v>12</v>
      </c>
      <c r="F42" s="3">
        <v>85016</v>
      </c>
      <c r="G42" s="4">
        <v>9</v>
      </c>
      <c r="H42" s="3">
        <v>2022</v>
      </c>
      <c r="I42" s="4">
        <v>9</v>
      </c>
      <c r="J42" s="3">
        <v>2022</v>
      </c>
    </row>
    <row r="43" spans="1:10" outlineLevel="2" x14ac:dyDescent="0.25">
      <c r="A43" s="7" t="s">
        <v>35</v>
      </c>
      <c r="B43" s="3" t="s">
        <v>36</v>
      </c>
      <c r="C43" s="3" t="str">
        <f t="shared" si="2"/>
        <v>KEX</v>
      </c>
      <c r="D43" s="3" t="s">
        <v>39</v>
      </c>
      <c r="E43" s="3" t="s">
        <v>17</v>
      </c>
      <c r="F43" s="3">
        <v>85054</v>
      </c>
      <c r="G43" s="4">
        <v>478</v>
      </c>
      <c r="H43" s="3">
        <v>2022</v>
      </c>
      <c r="I43" s="4">
        <v>478</v>
      </c>
      <c r="J43" s="3">
        <v>2022</v>
      </c>
    </row>
    <row r="44" spans="1:10" outlineLevel="2" x14ac:dyDescent="0.25">
      <c r="A44" s="7" t="s">
        <v>35</v>
      </c>
      <c r="B44" s="3" t="s">
        <v>36</v>
      </c>
      <c r="C44" s="3" t="str">
        <f t="shared" si="2"/>
        <v>KEX</v>
      </c>
      <c r="D44" s="3" t="s">
        <v>39</v>
      </c>
      <c r="E44" s="3" t="s">
        <v>76</v>
      </c>
      <c r="F44" s="3">
        <v>85070</v>
      </c>
      <c r="G44" s="4">
        <v>1723</v>
      </c>
      <c r="H44" s="3">
        <v>2022</v>
      </c>
      <c r="I44" s="4">
        <v>1723</v>
      </c>
      <c r="J44" s="3">
        <v>2022</v>
      </c>
    </row>
    <row r="45" spans="1:10" outlineLevel="2" x14ac:dyDescent="0.25">
      <c r="A45" s="7" t="s">
        <v>35</v>
      </c>
      <c r="B45" s="3" t="s">
        <v>36</v>
      </c>
      <c r="C45" s="3" t="str">
        <f t="shared" si="2"/>
        <v>KEX</v>
      </c>
      <c r="D45" s="3" t="s">
        <v>39</v>
      </c>
      <c r="E45" s="3" t="s">
        <v>98</v>
      </c>
      <c r="F45" s="3">
        <v>85138</v>
      </c>
      <c r="G45" s="4">
        <v>551</v>
      </c>
      <c r="H45" s="3">
        <v>2022</v>
      </c>
      <c r="I45" s="4">
        <v>551</v>
      </c>
      <c r="J45" s="3">
        <v>2022</v>
      </c>
    </row>
    <row r="46" spans="1:10" outlineLevel="2" x14ac:dyDescent="0.25">
      <c r="A46" s="7" t="s">
        <v>35</v>
      </c>
      <c r="B46" s="3" t="s">
        <v>36</v>
      </c>
      <c r="C46" s="3" t="str">
        <f t="shared" si="2"/>
        <v>KEX</v>
      </c>
      <c r="D46" s="3" t="s">
        <v>39</v>
      </c>
      <c r="E46" s="3" t="s">
        <v>29</v>
      </c>
      <c r="F46" s="3">
        <v>85218</v>
      </c>
      <c r="G46" s="4">
        <v>2</v>
      </c>
      <c r="H46" s="3">
        <v>2022</v>
      </c>
      <c r="I46" s="4">
        <v>2</v>
      </c>
      <c r="J46" s="3">
        <v>2022</v>
      </c>
    </row>
    <row r="47" spans="1:10" outlineLevel="2" x14ac:dyDescent="0.25">
      <c r="A47" s="7" t="s">
        <v>35</v>
      </c>
      <c r="B47" s="3" t="s">
        <v>36</v>
      </c>
      <c r="C47" s="3" t="str">
        <f t="shared" si="2"/>
        <v>KEX</v>
      </c>
      <c r="D47" s="3" t="s">
        <v>39</v>
      </c>
      <c r="E47" s="3" t="s">
        <v>114</v>
      </c>
      <c r="F47" s="3">
        <v>85236</v>
      </c>
      <c r="G47" s="4">
        <v>2</v>
      </c>
      <c r="H47" s="3">
        <v>2022</v>
      </c>
      <c r="I47" s="4">
        <v>2</v>
      </c>
      <c r="J47" s="3">
        <v>2022</v>
      </c>
    </row>
    <row r="48" spans="1:10" outlineLevel="1" x14ac:dyDescent="0.25">
      <c r="A48" s="8"/>
      <c r="B48" s="5"/>
      <c r="C48" s="5" t="s">
        <v>137</v>
      </c>
      <c r="D48" s="5"/>
      <c r="E48" s="5"/>
      <c r="F48" s="5"/>
      <c r="G48" s="6">
        <v>2820</v>
      </c>
      <c r="H48" s="5"/>
      <c r="I48" s="6">
        <v>2820</v>
      </c>
      <c r="J48" s="5"/>
    </row>
    <row r="49" spans="1:10" outlineLevel="2" x14ac:dyDescent="0.25">
      <c r="A49" s="7" t="s">
        <v>35</v>
      </c>
      <c r="B49" s="3" t="s">
        <v>36</v>
      </c>
      <c r="C49" s="3" t="str">
        <f>+RIGHT(D49,3)</f>
        <v>LUW</v>
      </c>
      <c r="D49" s="3" t="s">
        <v>54</v>
      </c>
      <c r="E49" s="3" t="s">
        <v>11</v>
      </c>
      <c r="F49" s="3">
        <v>85015</v>
      </c>
      <c r="G49" s="4">
        <v>477</v>
      </c>
      <c r="H49" s="3">
        <v>2023</v>
      </c>
      <c r="I49" s="4">
        <v>477</v>
      </c>
      <c r="J49" s="3">
        <v>2023</v>
      </c>
    </row>
    <row r="50" spans="1:10" outlineLevel="2" x14ac:dyDescent="0.25">
      <c r="A50" s="7" t="s">
        <v>35</v>
      </c>
      <c r="B50" s="3" t="s">
        <v>36</v>
      </c>
      <c r="C50" s="3" t="str">
        <f>+RIGHT(D50,3)</f>
        <v>LUW</v>
      </c>
      <c r="D50" s="3" t="s">
        <v>54</v>
      </c>
      <c r="E50" s="3" t="s">
        <v>24</v>
      </c>
      <c r="F50" s="3">
        <v>85129</v>
      </c>
      <c r="G50" s="4">
        <v>1685</v>
      </c>
      <c r="H50" s="3">
        <v>2023</v>
      </c>
      <c r="I50" s="4">
        <v>1685</v>
      </c>
      <c r="J50" s="3">
        <v>2023</v>
      </c>
    </row>
    <row r="51" spans="1:10" outlineLevel="2" x14ac:dyDescent="0.25">
      <c r="A51" s="7" t="s">
        <v>35</v>
      </c>
      <c r="B51" s="3" t="s">
        <v>36</v>
      </c>
      <c r="C51" s="3" t="str">
        <f>+RIGHT(D51,3)</f>
        <v>LUW</v>
      </c>
      <c r="D51" s="3" t="s">
        <v>54</v>
      </c>
      <c r="E51" s="3" t="s">
        <v>103</v>
      </c>
      <c r="F51" s="3">
        <v>85169</v>
      </c>
      <c r="G51" s="4">
        <v>2</v>
      </c>
      <c r="H51" s="3">
        <v>2023</v>
      </c>
      <c r="I51" s="4">
        <v>2</v>
      </c>
      <c r="J51" s="3">
        <v>2023</v>
      </c>
    </row>
    <row r="52" spans="1:10" outlineLevel="2" x14ac:dyDescent="0.25">
      <c r="A52" s="7" t="s">
        <v>35</v>
      </c>
      <c r="B52" s="3" t="s">
        <v>36</v>
      </c>
      <c r="C52" s="3" t="str">
        <f>+RIGHT(D52,3)</f>
        <v>LUW</v>
      </c>
      <c r="D52" s="3" t="s">
        <v>54</v>
      </c>
      <c r="E52" s="3" t="s">
        <v>27</v>
      </c>
      <c r="F52" s="3">
        <v>85178</v>
      </c>
      <c r="G52" s="4">
        <v>30</v>
      </c>
      <c r="H52" s="3">
        <v>2023</v>
      </c>
      <c r="I52" s="4">
        <v>30</v>
      </c>
      <c r="J52" s="3">
        <v>2023</v>
      </c>
    </row>
    <row r="53" spans="1:10" outlineLevel="2" x14ac:dyDescent="0.25">
      <c r="A53" s="7" t="s">
        <v>35</v>
      </c>
      <c r="B53" s="3" t="s">
        <v>36</v>
      </c>
      <c r="C53" s="3" t="str">
        <f>+RIGHT(D53,3)</f>
        <v>LUW</v>
      </c>
      <c r="D53" s="3" t="s">
        <v>54</v>
      </c>
      <c r="E53" s="3" t="s">
        <v>111</v>
      </c>
      <c r="F53" s="3">
        <v>85210</v>
      </c>
      <c r="G53" s="4">
        <v>26</v>
      </c>
      <c r="H53" s="3">
        <v>2023</v>
      </c>
      <c r="I53" s="4">
        <v>26</v>
      </c>
      <c r="J53" s="3">
        <v>2023</v>
      </c>
    </row>
    <row r="54" spans="1:10" outlineLevel="1" x14ac:dyDescent="0.25">
      <c r="A54" s="8"/>
      <c r="B54" s="5"/>
      <c r="C54" s="5" t="s">
        <v>138</v>
      </c>
      <c r="D54" s="5"/>
      <c r="E54" s="5"/>
      <c r="F54" s="5"/>
      <c r="G54" s="6">
        <v>2220</v>
      </c>
      <c r="H54" s="5"/>
      <c r="I54" s="6">
        <v>2220</v>
      </c>
      <c r="J54" s="5"/>
    </row>
    <row r="55" spans="1:10" outlineLevel="2" x14ac:dyDescent="0.25">
      <c r="A55" s="7" t="s">
        <v>35</v>
      </c>
      <c r="B55" s="3" t="s">
        <v>36</v>
      </c>
      <c r="C55" s="3" t="str">
        <f t="shared" ref="C55:C63" si="3">+RIGHT(D55,3)</f>
        <v>MFW</v>
      </c>
      <c r="D55" s="3" t="s">
        <v>60</v>
      </c>
      <c r="E55" s="3" t="s">
        <v>59</v>
      </c>
      <c r="F55" s="3">
        <v>85022</v>
      </c>
      <c r="G55" s="4">
        <v>33</v>
      </c>
      <c r="H55" s="3">
        <v>2022</v>
      </c>
      <c r="I55" s="4">
        <v>33</v>
      </c>
      <c r="J55" s="3">
        <v>2022</v>
      </c>
    </row>
    <row r="56" spans="1:10" outlineLevel="2" x14ac:dyDescent="0.25">
      <c r="A56" s="7" t="s">
        <v>35</v>
      </c>
      <c r="B56" s="3" t="s">
        <v>36</v>
      </c>
      <c r="C56" s="3" t="str">
        <f t="shared" si="3"/>
        <v>MFW</v>
      </c>
      <c r="D56" s="3" t="s">
        <v>60</v>
      </c>
      <c r="E56" s="3" t="s">
        <v>64</v>
      </c>
      <c r="F56" s="3">
        <v>85026</v>
      </c>
      <c r="G56" s="4">
        <v>631</v>
      </c>
      <c r="H56" s="3">
        <v>2022</v>
      </c>
      <c r="I56" s="4">
        <v>631</v>
      </c>
      <c r="J56" s="3">
        <v>2022</v>
      </c>
    </row>
    <row r="57" spans="1:10" outlineLevel="2" x14ac:dyDescent="0.25">
      <c r="A57" s="7" t="s">
        <v>35</v>
      </c>
      <c r="B57" s="3" t="s">
        <v>36</v>
      </c>
      <c r="C57" s="3" t="str">
        <f t="shared" si="3"/>
        <v>MFW</v>
      </c>
      <c r="D57" s="3" t="s">
        <v>60</v>
      </c>
      <c r="E57" s="3" t="s">
        <v>72</v>
      </c>
      <c r="F57" s="3">
        <v>85050</v>
      </c>
      <c r="G57" s="4">
        <v>4</v>
      </c>
      <c r="H57" s="3">
        <v>2022</v>
      </c>
      <c r="I57" s="4">
        <v>4</v>
      </c>
      <c r="J57" s="3">
        <v>2022</v>
      </c>
    </row>
    <row r="58" spans="1:10" outlineLevel="2" x14ac:dyDescent="0.25">
      <c r="A58" s="7" t="s">
        <v>35</v>
      </c>
      <c r="B58" s="3" t="s">
        <v>36</v>
      </c>
      <c r="C58" s="3" t="str">
        <f t="shared" si="3"/>
        <v>MFW</v>
      </c>
      <c r="D58" s="3" t="s">
        <v>60</v>
      </c>
      <c r="E58" s="3" t="s">
        <v>84</v>
      </c>
      <c r="F58" s="3">
        <v>85101</v>
      </c>
      <c r="G58" s="4">
        <v>113</v>
      </c>
      <c r="H58" s="3">
        <v>2022</v>
      </c>
      <c r="I58" s="4">
        <v>113</v>
      </c>
      <c r="J58" s="3">
        <v>2022</v>
      </c>
    </row>
    <row r="59" spans="1:10" outlineLevel="2" x14ac:dyDescent="0.25">
      <c r="A59" s="7" t="s">
        <v>35</v>
      </c>
      <c r="B59" s="3" t="s">
        <v>36</v>
      </c>
      <c r="C59" s="3" t="str">
        <f t="shared" si="3"/>
        <v>MFW</v>
      </c>
      <c r="D59" s="3" t="s">
        <v>60</v>
      </c>
      <c r="E59" s="3" t="s">
        <v>100</v>
      </c>
      <c r="F59" s="3">
        <v>85156</v>
      </c>
      <c r="G59" s="4">
        <v>1262</v>
      </c>
      <c r="H59" s="3">
        <v>2022</v>
      </c>
      <c r="I59" s="4">
        <v>1262</v>
      </c>
      <c r="J59" s="3">
        <v>2022</v>
      </c>
    </row>
    <row r="60" spans="1:10" outlineLevel="2" x14ac:dyDescent="0.25">
      <c r="A60" s="7" t="s">
        <v>35</v>
      </c>
      <c r="B60" s="3" t="s">
        <v>36</v>
      </c>
      <c r="C60" s="3" t="str">
        <f t="shared" si="3"/>
        <v>MFW</v>
      </c>
      <c r="D60" s="3" t="s">
        <v>60</v>
      </c>
      <c r="E60" s="3" t="s">
        <v>101</v>
      </c>
      <c r="F60" s="3">
        <v>85161</v>
      </c>
      <c r="G60" s="4">
        <v>6</v>
      </c>
      <c r="H60" s="3">
        <v>2022</v>
      </c>
      <c r="I60" s="4">
        <v>6</v>
      </c>
      <c r="J60" s="3">
        <v>2022</v>
      </c>
    </row>
    <row r="61" spans="1:10" outlineLevel="2" x14ac:dyDescent="0.25">
      <c r="A61" s="7" t="s">
        <v>35</v>
      </c>
      <c r="B61" s="3" t="s">
        <v>36</v>
      </c>
      <c r="C61" s="3" t="str">
        <f t="shared" si="3"/>
        <v>MFW</v>
      </c>
      <c r="D61" s="3" t="s">
        <v>60</v>
      </c>
      <c r="E61" s="3" t="s">
        <v>104</v>
      </c>
      <c r="F61" s="3">
        <v>85179</v>
      </c>
      <c r="G61" s="4">
        <v>3</v>
      </c>
      <c r="H61" s="3">
        <v>2022</v>
      </c>
      <c r="I61" s="4">
        <v>3</v>
      </c>
      <c r="J61" s="3">
        <v>2022</v>
      </c>
    </row>
    <row r="62" spans="1:10" outlineLevel="2" x14ac:dyDescent="0.25">
      <c r="A62" s="7" t="s">
        <v>35</v>
      </c>
      <c r="B62" s="3" t="s">
        <v>36</v>
      </c>
      <c r="C62" s="3" t="str">
        <f t="shared" si="3"/>
        <v>MFW</v>
      </c>
      <c r="D62" s="3" t="s">
        <v>60</v>
      </c>
      <c r="E62" s="3" t="s">
        <v>108</v>
      </c>
      <c r="F62" s="3">
        <v>85200</v>
      </c>
      <c r="G62" s="4">
        <v>598</v>
      </c>
      <c r="H62" s="3">
        <v>2022</v>
      </c>
      <c r="I62" s="4">
        <v>598</v>
      </c>
      <c r="J62" s="3">
        <v>2022</v>
      </c>
    </row>
    <row r="63" spans="1:10" outlineLevel="2" x14ac:dyDescent="0.25">
      <c r="A63" s="7" t="s">
        <v>35</v>
      </c>
      <c r="B63" s="3" t="s">
        <v>36</v>
      </c>
      <c r="C63" s="3" t="str">
        <f t="shared" si="3"/>
        <v>MFW</v>
      </c>
      <c r="D63" s="3" t="s">
        <v>60</v>
      </c>
      <c r="E63" s="3" t="s">
        <v>119</v>
      </c>
      <c r="F63" s="3">
        <v>85277</v>
      </c>
      <c r="G63" s="4">
        <v>637</v>
      </c>
      <c r="H63" s="3">
        <v>2022</v>
      </c>
      <c r="I63" s="4">
        <v>637</v>
      </c>
      <c r="J63" s="3">
        <v>2022</v>
      </c>
    </row>
    <row r="64" spans="1:10" outlineLevel="1" x14ac:dyDescent="0.25">
      <c r="A64" s="8"/>
      <c r="B64" s="5"/>
      <c r="C64" s="5" t="s">
        <v>139</v>
      </c>
      <c r="D64" s="5"/>
      <c r="E64" s="5"/>
      <c r="F64" s="5"/>
      <c r="G64" s="6">
        <v>3287</v>
      </c>
      <c r="H64" s="5"/>
      <c r="I64" s="6">
        <v>3287</v>
      </c>
      <c r="J64" s="5"/>
    </row>
    <row r="65" spans="1:10" outlineLevel="2" x14ac:dyDescent="0.25">
      <c r="A65" s="7" t="s">
        <v>35</v>
      </c>
      <c r="B65" s="3" t="s">
        <v>36</v>
      </c>
      <c r="C65" s="3" t="str">
        <f t="shared" ref="C65:C72" si="4">+RIGHT(D65,3)</f>
        <v>MHW</v>
      </c>
      <c r="D65" s="3" t="s">
        <v>56</v>
      </c>
      <c r="E65" s="3" t="s">
        <v>12</v>
      </c>
      <c r="F65" s="3">
        <v>85016</v>
      </c>
      <c r="G65" s="4">
        <v>1</v>
      </c>
      <c r="H65" s="3">
        <v>2023</v>
      </c>
      <c r="I65" s="4">
        <v>1</v>
      </c>
      <c r="J65" s="3">
        <v>2023</v>
      </c>
    </row>
    <row r="66" spans="1:10" outlineLevel="2" x14ac:dyDescent="0.25">
      <c r="A66" s="7" t="s">
        <v>35</v>
      </c>
      <c r="B66" s="3" t="s">
        <v>36</v>
      </c>
      <c r="C66" s="3" t="str">
        <f t="shared" si="4"/>
        <v>MHW</v>
      </c>
      <c r="D66" s="3" t="s">
        <v>56</v>
      </c>
      <c r="E66" s="3" t="s">
        <v>82</v>
      </c>
      <c r="F66" s="3">
        <v>85099</v>
      </c>
      <c r="G66" s="4">
        <v>56</v>
      </c>
      <c r="H66" s="3">
        <v>2023</v>
      </c>
      <c r="I66" s="4">
        <v>56</v>
      </c>
      <c r="J66" s="3">
        <v>2023</v>
      </c>
    </row>
    <row r="67" spans="1:10" outlineLevel="2" x14ac:dyDescent="0.25">
      <c r="A67" s="7" t="s">
        <v>35</v>
      </c>
      <c r="B67" s="3" t="s">
        <v>36</v>
      </c>
      <c r="C67" s="3" t="str">
        <f t="shared" si="4"/>
        <v>MHW</v>
      </c>
      <c r="D67" s="3" t="s">
        <v>56</v>
      </c>
      <c r="E67" s="3" t="s">
        <v>94</v>
      </c>
      <c r="F67" s="3">
        <v>85120</v>
      </c>
      <c r="G67" s="4">
        <v>2</v>
      </c>
      <c r="H67" s="3">
        <v>2023</v>
      </c>
      <c r="I67" s="4">
        <v>2</v>
      </c>
      <c r="J67" s="3">
        <v>2023</v>
      </c>
    </row>
    <row r="68" spans="1:10" outlineLevel="2" x14ac:dyDescent="0.25">
      <c r="A68" s="7" t="s">
        <v>35</v>
      </c>
      <c r="B68" s="3" t="s">
        <v>36</v>
      </c>
      <c r="C68" s="3" t="str">
        <f t="shared" si="4"/>
        <v>MHW</v>
      </c>
      <c r="D68" s="3" t="s">
        <v>56</v>
      </c>
      <c r="E68" s="3" t="s">
        <v>95</v>
      </c>
      <c r="F68" s="3">
        <v>85152</v>
      </c>
      <c r="G68" s="4">
        <v>2635</v>
      </c>
      <c r="H68" s="3">
        <v>2023</v>
      </c>
      <c r="I68" s="4">
        <v>2635</v>
      </c>
      <c r="J68" s="3">
        <v>2023</v>
      </c>
    </row>
    <row r="69" spans="1:10" outlineLevel="2" x14ac:dyDescent="0.25">
      <c r="A69" s="7" t="s">
        <v>35</v>
      </c>
      <c r="B69" s="3" t="s">
        <v>36</v>
      </c>
      <c r="C69" s="3" t="str">
        <f t="shared" si="4"/>
        <v>MHW</v>
      </c>
      <c r="D69" s="3" t="s">
        <v>56</v>
      </c>
      <c r="E69" s="3" t="s">
        <v>98</v>
      </c>
      <c r="F69" s="3">
        <v>85138</v>
      </c>
      <c r="G69" s="4">
        <v>5</v>
      </c>
      <c r="H69" s="3">
        <v>2023</v>
      </c>
      <c r="I69" s="4">
        <v>5</v>
      </c>
      <c r="J69" s="3">
        <v>2023</v>
      </c>
    </row>
    <row r="70" spans="1:10" outlineLevel="2" x14ac:dyDescent="0.25">
      <c r="A70" s="7" t="s">
        <v>35</v>
      </c>
      <c r="B70" s="3" t="s">
        <v>36</v>
      </c>
      <c r="C70" s="3" t="str">
        <f t="shared" si="4"/>
        <v>MHW</v>
      </c>
      <c r="D70" s="3" t="s">
        <v>56</v>
      </c>
      <c r="E70" s="3" t="s">
        <v>110</v>
      </c>
      <c r="F70" s="3">
        <v>85211</v>
      </c>
      <c r="G70" s="4">
        <v>38</v>
      </c>
      <c r="H70" s="3">
        <v>2023</v>
      </c>
      <c r="I70" s="4">
        <v>38</v>
      </c>
      <c r="J70" s="3">
        <v>2023</v>
      </c>
    </row>
    <row r="71" spans="1:10" outlineLevel="2" x14ac:dyDescent="0.25">
      <c r="A71" s="7" t="s">
        <v>35</v>
      </c>
      <c r="B71" s="3" t="s">
        <v>36</v>
      </c>
      <c r="C71" s="3" t="str">
        <f t="shared" si="4"/>
        <v>MHW</v>
      </c>
      <c r="D71" s="3" t="s">
        <v>56</v>
      </c>
      <c r="E71" s="3" t="s">
        <v>29</v>
      </c>
      <c r="F71" s="3">
        <v>85218</v>
      </c>
      <c r="G71" s="4">
        <v>716</v>
      </c>
      <c r="H71" s="3">
        <v>2023</v>
      </c>
      <c r="I71" s="4">
        <v>716</v>
      </c>
      <c r="J71" s="3">
        <v>2023</v>
      </c>
    </row>
    <row r="72" spans="1:10" outlineLevel="2" x14ac:dyDescent="0.25">
      <c r="A72" s="7" t="s">
        <v>35</v>
      </c>
      <c r="B72" s="3" t="s">
        <v>36</v>
      </c>
      <c r="C72" s="3" t="str">
        <f t="shared" si="4"/>
        <v>MHW</v>
      </c>
      <c r="D72" s="3" t="s">
        <v>56</v>
      </c>
      <c r="E72" s="3" t="s">
        <v>114</v>
      </c>
      <c r="F72" s="3">
        <v>85236</v>
      </c>
      <c r="G72" s="4">
        <v>965</v>
      </c>
      <c r="H72" s="3">
        <v>2023</v>
      </c>
      <c r="I72" s="4">
        <v>965</v>
      </c>
      <c r="J72" s="3">
        <v>2023</v>
      </c>
    </row>
    <row r="73" spans="1:10" outlineLevel="1" x14ac:dyDescent="0.25">
      <c r="A73" s="8"/>
      <c r="B73" s="5"/>
      <c r="C73" s="5" t="s">
        <v>140</v>
      </c>
      <c r="D73" s="5"/>
      <c r="E73" s="5"/>
      <c r="F73" s="5"/>
      <c r="G73" s="6">
        <v>4418</v>
      </c>
      <c r="H73" s="5"/>
      <c r="I73" s="6">
        <v>4418</v>
      </c>
      <c r="J73" s="5"/>
    </row>
    <row r="74" spans="1:10" outlineLevel="2" x14ac:dyDescent="0.25">
      <c r="A74" s="7" t="s">
        <v>35</v>
      </c>
      <c r="B74" s="3" t="s">
        <v>36</v>
      </c>
      <c r="C74" s="3" t="str">
        <f>+RIGHT(D74,3)</f>
        <v>NDW</v>
      </c>
      <c r="D74" s="3" t="s">
        <v>52</v>
      </c>
      <c r="E74" s="3" t="s">
        <v>10</v>
      </c>
      <c r="F74" s="3">
        <v>85012</v>
      </c>
      <c r="G74" s="4">
        <v>14</v>
      </c>
      <c r="H74" s="3">
        <v>2023</v>
      </c>
      <c r="I74" s="4">
        <v>14</v>
      </c>
      <c r="J74" s="3">
        <v>2023</v>
      </c>
    </row>
    <row r="75" spans="1:10" outlineLevel="2" x14ac:dyDescent="0.25">
      <c r="A75" s="7" t="s">
        <v>35</v>
      </c>
      <c r="B75" s="3" t="s">
        <v>36</v>
      </c>
      <c r="C75" s="3" t="str">
        <f>+RIGHT(D75,3)</f>
        <v>NDW</v>
      </c>
      <c r="D75" s="3" t="s">
        <v>52</v>
      </c>
      <c r="E75" s="3" t="s">
        <v>25</v>
      </c>
      <c r="F75" s="3">
        <v>85164</v>
      </c>
      <c r="G75" s="4">
        <v>4145</v>
      </c>
      <c r="H75" s="3">
        <v>2023</v>
      </c>
      <c r="I75" s="4">
        <v>4145</v>
      </c>
      <c r="J75" s="3">
        <v>2023</v>
      </c>
    </row>
    <row r="76" spans="1:10" outlineLevel="2" x14ac:dyDescent="0.25">
      <c r="A76" s="7" t="s">
        <v>35</v>
      </c>
      <c r="B76" s="3" t="s">
        <v>36</v>
      </c>
      <c r="C76" s="3" t="str">
        <f>+RIGHT(D76,3)</f>
        <v>NDW</v>
      </c>
      <c r="D76" s="3" t="s">
        <v>52</v>
      </c>
      <c r="E76" s="3" t="s">
        <v>31</v>
      </c>
      <c r="F76" s="3">
        <v>85234</v>
      </c>
      <c r="G76" s="4">
        <v>318</v>
      </c>
      <c r="H76" s="3">
        <v>2023</v>
      </c>
      <c r="I76" s="4">
        <v>318</v>
      </c>
      <c r="J76" s="3">
        <v>2023</v>
      </c>
    </row>
    <row r="77" spans="1:10" outlineLevel="1" x14ac:dyDescent="0.25">
      <c r="A77" s="8"/>
      <c r="B77" s="5"/>
      <c r="C77" s="5" t="s">
        <v>141</v>
      </c>
      <c r="D77" s="5"/>
      <c r="E77" s="5"/>
      <c r="F77" s="5"/>
      <c r="G77" s="6">
        <v>4477</v>
      </c>
      <c r="H77" s="5"/>
      <c r="I77" s="6">
        <v>4477</v>
      </c>
      <c r="J77" s="5"/>
    </row>
    <row r="78" spans="1:10" outlineLevel="2" x14ac:dyDescent="0.25">
      <c r="A78" s="7" t="s">
        <v>35</v>
      </c>
      <c r="B78" s="3" t="s">
        <v>36</v>
      </c>
      <c r="C78" s="3" t="str">
        <f>+RIGHT(D78,3)</f>
        <v>NIW</v>
      </c>
      <c r="D78" s="3" t="s">
        <v>45</v>
      </c>
      <c r="E78" s="3" t="s">
        <v>46</v>
      </c>
      <c r="F78" s="3">
        <v>85008</v>
      </c>
      <c r="G78" s="4">
        <v>2</v>
      </c>
      <c r="H78" s="3">
        <v>2022</v>
      </c>
      <c r="I78" s="4">
        <v>2</v>
      </c>
      <c r="J78" s="3">
        <v>2022</v>
      </c>
    </row>
    <row r="79" spans="1:10" outlineLevel="2" x14ac:dyDescent="0.25">
      <c r="A79" s="7" t="s">
        <v>35</v>
      </c>
      <c r="B79" s="3" t="s">
        <v>36</v>
      </c>
      <c r="C79" s="3" t="str">
        <f>+RIGHT(D79,3)</f>
        <v>NIW</v>
      </c>
      <c r="D79" s="3" t="s">
        <v>45</v>
      </c>
      <c r="E79" s="3" t="s">
        <v>82</v>
      </c>
      <c r="F79" s="3">
        <v>85099</v>
      </c>
      <c r="G79" s="4">
        <v>7</v>
      </c>
      <c r="H79" s="3">
        <v>2022</v>
      </c>
      <c r="I79" s="4">
        <v>7</v>
      </c>
      <c r="J79" s="3">
        <v>2022</v>
      </c>
    </row>
    <row r="80" spans="1:10" outlineLevel="2" x14ac:dyDescent="0.25">
      <c r="A80" s="7" t="s">
        <v>35</v>
      </c>
      <c r="B80" s="3" t="s">
        <v>36</v>
      </c>
      <c r="C80" s="3" t="str">
        <f>+RIGHT(D80,3)</f>
        <v>NIW</v>
      </c>
      <c r="D80" s="3" t="s">
        <v>45</v>
      </c>
      <c r="E80" s="3" t="s">
        <v>86</v>
      </c>
      <c r="F80" s="3">
        <v>85103</v>
      </c>
      <c r="G80" s="4">
        <v>25</v>
      </c>
      <c r="H80" s="3">
        <v>2022</v>
      </c>
      <c r="I80" s="4">
        <v>25</v>
      </c>
      <c r="J80" s="3">
        <v>2022</v>
      </c>
    </row>
    <row r="81" spans="1:10" outlineLevel="2" x14ac:dyDescent="0.25">
      <c r="A81" s="7" t="s">
        <v>35</v>
      </c>
      <c r="B81" s="3" t="s">
        <v>36</v>
      </c>
      <c r="C81" s="3" t="str">
        <f>+RIGHT(D81,3)</f>
        <v>NIW</v>
      </c>
      <c r="D81" s="3" t="s">
        <v>45</v>
      </c>
      <c r="E81" s="3" t="s">
        <v>101</v>
      </c>
      <c r="F81" s="3">
        <v>85161</v>
      </c>
      <c r="G81" s="4">
        <v>1206</v>
      </c>
      <c r="H81" s="3">
        <v>2022</v>
      </c>
      <c r="I81" s="4">
        <v>1206</v>
      </c>
      <c r="J81" s="3">
        <v>2022</v>
      </c>
    </row>
    <row r="82" spans="1:10" outlineLevel="2" x14ac:dyDescent="0.25">
      <c r="A82" s="7" t="s">
        <v>35</v>
      </c>
      <c r="B82" s="3" t="s">
        <v>36</v>
      </c>
      <c r="C82" s="3" t="str">
        <f>+RIGHT(D82,3)</f>
        <v>NIW</v>
      </c>
      <c r="D82" s="3" t="s">
        <v>45</v>
      </c>
      <c r="E82" s="3" t="s">
        <v>104</v>
      </c>
      <c r="F82" s="3">
        <v>85179</v>
      </c>
      <c r="G82" s="4">
        <v>3</v>
      </c>
      <c r="H82" s="3">
        <v>2022</v>
      </c>
      <c r="I82" s="4">
        <v>3</v>
      </c>
      <c r="J82" s="3">
        <v>2022</v>
      </c>
    </row>
    <row r="83" spans="1:10" outlineLevel="1" x14ac:dyDescent="0.25">
      <c r="A83" s="8"/>
      <c r="B83" s="5"/>
      <c r="C83" s="5" t="s">
        <v>142</v>
      </c>
      <c r="D83" s="5"/>
      <c r="E83" s="5"/>
      <c r="F83" s="5"/>
      <c r="G83" s="6">
        <v>1243</v>
      </c>
      <c r="H83" s="5"/>
      <c r="I83" s="6">
        <v>1243</v>
      </c>
      <c r="J83" s="5"/>
    </row>
    <row r="84" spans="1:10" outlineLevel="2" x14ac:dyDescent="0.25">
      <c r="A84" s="7" t="s">
        <v>35</v>
      </c>
      <c r="B84" s="3" t="s">
        <v>36</v>
      </c>
      <c r="C84" s="3" t="str">
        <f>+RIGHT(D84,3)</f>
        <v>NRW</v>
      </c>
      <c r="D84" s="3" t="s">
        <v>79</v>
      </c>
      <c r="E84" s="3" t="s">
        <v>80</v>
      </c>
      <c r="F84" s="3">
        <v>85083</v>
      </c>
      <c r="G84" s="4">
        <v>2391</v>
      </c>
      <c r="H84" s="3">
        <v>2023</v>
      </c>
      <c r="I84" s="4">
        <v>2391</v>
      </c>
      <c r="J84" s="3">
        <v>2023</v>
      </c>
    </row>
    <row r="85" spans="1:10" outlineLevel="2" x14ac:dyDescent="0.25">
      <c r="A85" s="7" t="s">
        <v>35</v>
      </c>
      <c r="B85" s="3" t="s">
        <v>36</v>
      </c>
      <c r="C85" s="3" t="str">
        <f>+RIGHT(D85,3)</f>
        <v>NRW</v>
      </c>
      <c r="D85" s="3" t="s">
        <v>79</v>
      </c>
      <c r="E85" s="3" t="s">
        <v>88</v>
      </c>
      <c r="F85" s="3">
        <v>85106</v>
      </c>
      <c r="G85" s="4">
        <v>2905</v>
      </c>
      <c r="H85" s="3">
        <v>2023</v>
      </c>
      <c r="I85" s="4">
        <v>2905</v>
      </c>
      <c r="J85" s="3">
        <v>2023</v>
      </c>
    </row>
    <row r="86" spans="1:10" outlineLevel="2" x14ac:dyDescent="0.25">
      <c r="A86" s="7" t="s">
        <v>35</v>
      </c>
      <c r="B86" s="3" t="s">
        <v>36</v>
      </c>
      <c r="C86" s="3" t="str">
        <f>+RIGHT(D86,3)</f>
        <v>NRW</v>
      </c>
      <c r="D86" s="3" t="s">
        <v>79</v>
      </c>
      <c r="E86" s="3" t="s">
        <v>102</v>
      </c>
      <c r="F86" s="3">
        <v>85163</v>
      </c>
      <c r="G86" s="4">
        <v>7985</v>
      </c>
      <c r="H86" s="3">
        <v>2023</v>
      </c>
      <c r="I86" s="4">
        <v>7985</v>
      </c>
      <c r="J86" s="3">
        <v>2023</v>
      </c>
    </row>
    <row r="87" spans="1:10" outlineLevel="1" x14ac:dyDescent="0.25">
      <c r="A87" s="8"/>
      <c r="B87" s="5"/>
      <c r="C87" s="5" t="s">
        <v>143</v>
      </c>
      <c r="D87" s="5"/>
      <c r="E87" s="5"/>
      <c r="F87" s="5"/>
      <c r="G87" s="6">
        <v>13281</v>
      </c>
      <c r="H87" s="5"/>
      <c r="I87" s="6">
        <v>13281</v>
      </c>
      <c r="J87" s="5"/>
    </row>
    <row r="88" spans="1:10" outlineLevel="2" x14ac:dyDescent="0.25">
      <c r="A88" s="7" t="s">
        <v>35</v>
      </c>
      <c r="B88" s="3" t="s">
        <v>36</v>
      </c>
      <c r="C88" s="3" t="str">
        <f>+RIGHT(D88,3)</f>
        <v>QSR</v>
      </c>
      <c r="D88" s="3" t="s">
        <v>40</v>
      </c>
      <c r="E88" s="3" t="s">
        <v>38</v>
      </c>
      <c r="F88" s="3">
        <v>85002</v>
      </c>
      <c r="G88" s="4">
        <v>1243</v>
      </c>
      <c r="H88" s="3">
        <v>2022</v>
      </c>
      <c r="I88" s="4">
        <v>1243</v>
      </c>
      <c r="J88" s="3">
        <v>2022</v>
      </c>
    </row>
    <row r="89" spans="1:10" outlineLevel="2" x14ac:dyDescent="0.25">
      <c r="A89" s="7" t="s">
        <v>35</v>
      </c>
      <c r="B89" s="3" t="s">
        <v>36</v>
      </c>
      <c r="C89" s="3" t="str">
        <f>+RIGHT(D89,3)</f>
        <v>QSR</v>
      </c>
      <c r="D89" s="3" t="s">
        <v>40</v>
      </c>
      <c r="E89" s="3" t="s">
        <v>76</v>
      </c>
      <c r="F89" s="3">
        <v>85070</v>
      </c>
      <c r="G89" s="4">
        <v>4</v>
      </c>
      <c r="H89" s="3">
        <v>2022</v>
      </c>
      <c r="I89" s="4">
        <v>4</v>
      </c>
      <c r="J89" s="3">
        <v>2022</v>
      </c>
    </row>
    <row r="90" spans="1:10" outlineLevel="2" x14ac:dyDescent="0.25">
      <c r="A90" s="7" t="s">
        <v>35</v>
      </c>
      <c r="B90" s="3" t="s">
        <v>36</v>
      </c>
      <c r="C90" s="3" t="str">
        <f>+RIGHT(D90,3)</f>
        <v>QSR</v>
      </c>
      <c r="D90" s="3" t="s">
        <v>40</v>
      </c>
      <c r="E90" s="3" t="s">
        <v>20</v>
      </c>
      <c r="F90" s="3">
        <v>85088</v>
      </c>
      <c r="G90" s="4">
        <v>2</v>
      </c>
      <c r="H90" s="3">
        <v>2022</v>
      </c>
      <c r="I90" s="4">
        <v>2</v>
      </c>
      <c r="J90" s="3">
        <v>2022</v>
      </c>
    </row>
    <row r="91" spans="1:10" outlineLevel="2" x14ac:dyDescent="0.25">
      <c r="A91" s="7" t="s">
        <v>35</v>
      </c>
      <c r="B91" s="3" t="s">
        <v>36</v>
      </c>
      <c r="C91" s="3" t="str">
        <f>+RIGHT(D91,3)</f>
        <v>QSR</v>
      </c>
      <c r="D91" s="3" t="s">
        <v>40</v>
      </c>
      <c r="E91" s="3" t="s">
        <v>115</v>
      </c>
      <c r="F91" s="3">
        <v>85239</v>
      </c>
      <c r="G91" s="4">
        <v>0</v>
      </c>
      <c r="H91" s="3">
        <v>2022</v>
      </c>
      <c r="I91" s="4">
        <v>0</v>
      </c>
      <c r="J91" s="3">
        <v>2022</v>
      </c>
    </row>
    <row r="92" spans="1:10" outlineLevel="2" x14ac:dyDescent="0.25">
      <c r="A92" s="7" t="s">
        <v>35</v>
      </c>
      <c r="B92" s="3" t="s">
        <v>36</v>
      </c>
      <c r="C92" s="3" t="str">
        <f>+RIGHT(D92,3)</f>
        <v>QSR</v>
      </c>
      <c r="D92" s="3" t="s">
        <v>40</v>
      </c>
      <c r="E92" s="3" t="s">
        <v>32</v>
      </c>
      <c r="F92" s="3">
        <v>85268</v>
      </c>
      <c r="G92" s="4">
        <v>813</v>
      </c>
      <c r="H92" s="3">
        <v>2022</v>
      </c>
      <c r="I92" s="4">
        <v>813</v>
      </c>
      <c r="J92" s="3">
        <v>2022</v>
      </c>
    </row>
    <row r="93" spans="1:10" outlineLevel="1" x14ac:dyDescent="0.25">
      <c r="A93" s="8"/>
      <c r="B93" s="5"/>
      <c r="C93" s="5" t="s">
        <v>144</v>
      </c>
      <c r="D93" s="5"/>
      <c r="E93" s="5"/>
      <c r="F93" s="5"/>
      <c r="G93" s="6">
        <v>2062</v>
      </c>
      <c r="H93" s="5"/>
      <c r="I93" s="6">
        <v>2062</v>
      </c>
      <c r="J93" s="5"/>
    </row>
    <row r="94" spans="1:10" outlineLevel="2" x14ac:dyDescent="0.25">
      <c r="A94" s="7" t="s">
        <v>35</v>
      </c>
      <c r="B94" s="3" t="s">
        <v>36</v>
      </c>
      <c r="C94" s="3" t="str">
        <f>+RIGHT(D94,3)</f>
        <v>QUW</v>
      </c>
      <c r="D94" s="3" t="s">
        <v>121</v>
      </c>
      <c r="E94" s="3" t="s">
        <v>122</v>
      </c>
      <c r="F94" s="3">
        <v>85288</v>
      </c>
      <c r="G94" s="4">
        <v>3186</v>
      </c>
      <c r="H94" s="3">
        <v>2023</v>
      </c>
      <c r="I94" s="4">
        <v>3186</v>
      </c>
      <c r="J94" s="3">
        <v>2023</v>
      </c>
    </row>
    <row r="95" spans="1:10" outlineLevel="1" x14ac:dyDescent="0.25">
      <c r="A95" s="8"/>
      <c r="B95" s="5"/>
      <c r="C95" s="5" t="s">
        <v>145</v>
      </c>
      <c r="D95" s="5"/>
      <c r="E95" s="5"/>
      <c r="F95" s="5"/>
      <c r="G95" s="6">
        <v>3186</v>
      </c>
      <c r="H95" s="5"/>
      <c r="I95" s="6">
        <v>3186</v>
      </c>
      <c r="J95" s="5"/>
    </row>
    <row r="96" spans="1:10" outlineLevel="2" x14ac:dyDescent="0.25">
      <c r="A96" s="7" t="s">
        <v>35</v>
      </c>
      <c r="B96" s="3" t="s">
        <v>36</v>
      </c>
      <c r="C96" s="3" t="str">
        <f>+RIGHT(D96,3)</f>
        <v>RSW</v>
      </c>
      <c r="D96" s="3" t="s">
        <v>105</v>
      </c>
      <c r="E96" s="3" t="s">
        <v>106</v>
      </c>
      <c r="F96" s="3">
        <v>85190</v>
      </c>
      <c r="G96" s="4">
        <v>1598</v>
      </c>
      <c r="H96" s="3">
        <v>2022</v>
      </c>
      <c r="I96" s="4">
        <v>1598</v>
      </c>
      <c r="J96" s="3">
        <v>2022</v>
      </c>
    </row>
    <row r="97" spans="1:10" outlineLevel="2" x14ac:dyDescent="0.25">
      <c r="A97" s="7" t="s">
        <v>35</v>
      </c>
      <c r="B97" s="3" t="s">
        <v>36</v>
      </c>
      <c r="C97" s="3" t="str">
        <f>+RIGHT(D97,3)</f>
        <v>RSW</v>
      </c>
      <c r="D97" s="3" t="s">
        <v>105</v>
      </c>
      <c r="E97" s="3" t="s">
        <v>117</v>
      </c>
      <c r="F97" s="3">
        <v>85262</v>
      </c>
      <c r="G97" s="4">
        <v>1568</v>
      </c>
      <c r="H97" s="3">
        <v>2022</v>
      </c>
      <c r="I97" s="4">
        <v>1568</v>
      </c>
      <c r="J97" s="3">
        <v>2022</v>
      </c>
    </row>
    <row r="98" spans="1:10" outlineLevel="1" x14ac:dyDescent="0.25">
      <c r="A98" s="8"/>
      <c r="B98" s="5"/>
      <c r="C98" s="5" t="s">
        <v>146</v>
      </c>
      <c r="D98" s="5"/>
      <c r="E98" s="5"/>
      <c r="F98" s="5"/>
      <c r="G98" s="6">
        <v>3166</v>
      </c>
      <c r="H98" s="5"/>
      <c r="I98" s="6">
        <v>3166</v>
      </c>
      <c r="J98" s="5"/>
    </row>
    <row r="99" spans="1:10" outlineLevel="2" x14ac:dyDescent="0.25">
      <c r="A99" s="7" t="s">
        <v>35</v>
      </c>
      <c r="B99" s="3" t="s">
        <v>36</v>
      </c>
      <c r="C99" s="3" t="str">
        <f>+RIGHT(D99,3)</f>
        <v>SUW</v>
      </c>
      <c r="D99" s="3" t="s">
        <v>77</v>
      </c>
      <c r="E99" s="3" t="s">
        <v>18</v>
      </c>
      <c r="F99" s="3">
        <v>85071</v>
      </c>
      <c r="G99" s="4">
        <v>1</v>
      </c>
      <c r="H99" s="3">
        <v>2021</v>
      </c>
      <c r="I99" s="4">
        <v>1</v>
      </c>
      <c r="J99" s="3">
        <v>2021</v>
      </c>
    </row>
    <row r="100" spans="1:10" outlineLevel="2" x14ac:dyDescent="0.25">
      <c r="A100" s="7" t="s">
        <v>35</v>
      </c>
      <c r="B100" s="3" t="s">
        <v>36</v>
      </c>
      <c r="C100" s="3" t="str">
        <f>+RIGHT(D100,3)</f>
        <v>SUW</v>
      </c>
      <c r="D100" s="3" t="s">
        <v>77</v>
      </c>
      <c r="E100" s="3" t="s">
        <v>26</v>
      </c>
      <c r="F100" s="3">
        <v>85189</v>
      </c>
      <c r="G100" s="4">
        <v>1</v>
      </c>
      <c r="H100" s="3">
        <v>2021</v>
      </c>
      <c r="I100" s="4">
        <v>1</v>
      </c>
      <c r="J100" s="3">
        <v>2021</v>
      </c>
    </row>
    <row r="101" spans="1:10" outlineLevel="2" x14ac:dyDescent="0.25">
      <c r="A101" s="7" t="s">
        <v>35</v>
      </c>
      <c r="B101" s="3" t="s">
        <v>36</v>
      </c>
      <c r="C101" s="3" t="str">
        <f>+RIGHT(D101,3)</f>
        <v>SUW</v>
      </c>
      <c r="D101" s="3" t="s">
        <v>77</v>
      </c>
      <c r="E101" s="3" t="s">
        <v>30</v>
      </c>
      <c r="F101" s="3">
        <v>85226</v>
      </c>
      <c r="G101" s="4">
        <v>1</v>
      </c>
      <c r="H101" s="3">
        <v>2021</v>
      </c>
      <c r="I101" s="4">
        <v>1</v>
      </c>
      <c r="J101" s="3">
        <v>2021</v>
      </c>
    </row>
    <row r="102" spans="1:10" outlineLevel="2" x14ac:dyDescent="0.25">
      <c r="A102" s="7" t="s">
        <v>35</v>
      </c>
      <c r="B102" s="3" t="s">
        <v>36</v>
      </c>
      <c r="C102" s="3" t="str">
        <f>+RIGHT(D102,3)</f>
        <v>SUW</v>
      </c>
      <c r="D102" s="3" t="s">
        <v>77</v>
      </c>
      <c r="E102" s="3" t="s">
        <v>34</v>
      </c>
      <c r="F102" s="3">
        <v>85284</v>
      </c>
      <c r="G102" s="4">
        <v>2295</v>
      </c>
      <c r="H102" s="3">
        <v>2021</v>
      </c>
      <c r="I102" s="4">
        <v>2295</v>
      </c>
      <c r="J102" s="3">
        <v>2021</v>
      </c>
    </row>
    <row r="103" spans="1:10" outlineLevel="1" x14ac:dyDescent="0.25">
      <c r="A103" s="8"/>
      <c r="B103" s="5"/>
      <c r="C103" s="5" t="s">
        <v>147</v>
      </c>
      <c r="D103" s="5"/>
      <c r="E103" s="5"/>
      <c r="F103" s="5"/>
      <c r="G103" s="6">
        <v>2298</v>
      </c>
      <c r="H103" s="5"/>
      <c r="I103" s="6">
        <v>2298</v>
      </c>
      <c r="J103" s="5"/>
    </row>
    <row r="104" spans="1:10" outlineLevel="2" x14ac:dyDescent="0.25">
      <c r="A104" s="7" t="s">
        <v>35</v>
      </c>
      <c r="B104" s="3" t="s">
        <v>36</v>
      </c>
      <c r="C104" s="3" t="str">
        <f t="shared" ref="C104:C109" si="5">+RIGHT(D104,3)</f>
        <v>TAW</v>
      </c>
      <c r="D104" s="3" t="s">
        <v>87</v>
      </c>
      <c r="E104" s="3" t="s">
        <v>86</v>
      </c>
      <c r="F104" s="3">
        <v>85103</v>
      </c>
      <c r="G104" s="4">
        <v>31</v>
      </c>
      <c r="H104" s="3">
        <v>2023</v>
      </c>
      <c r="I104" s="4">
        <v>31</v>
      </c>
      <c r="J104" s="3">
        <v>2023</v>
      </c>
    </row>
    <row r="105" spans="1:10" outlineLevel="2" x14ac:dyDescent="0.25">
      <c r="A105" s="7" t="s">
        <v>35</v>
      </c>
      <c r="B105" s="3" t="s">
        <v>36</v>
      </c>
      <c r="C105" s="3" t="str">
        <f t="shared" si="5"/>
        <v>TAW</v>
      </c>
      <c r="D105" s="3" t="s">
        <v>87</v>
      </c>
      <c r="E105" s="3" t="s">
        <v>104</v>
      </c>
      <c r="F105" s="3">
        <v>85179</v>
      </c>
      <c r="G105" s="4">
        <v>663</v>
      </c>
      <c r="H105" s="3">
        <v>2023</v>
      </c>
      <c r="I105" s="4">
        <v>663</v>
      </c>
      <c r="J105" s="3">
        <v>2023</v>
      </c>
    </row>
    <row r="106" spans="1:10" outlineLevel="2" x14ac:dyDescent="0.25">
      <c r="A106" s="7" t="s">
        <v>35</v>
      </c>
      <c r="B106" s="3" t="s">
        <v>36</v>
      </c>
      <c r="C106" s="3" t="str">
        <f t="shared" si="5"/>
        <v>TAW</v>
      </c>
      <c r="D106" s="3" t="s">
        <v>87</v>
      </c>
      <c r="E106" s="3" t="s">
        <v>107</v>
      </c>
      <c r="F106" s="3">
        <v>85194</v>
      </c>
      <c r="G106" s="4">
        <v>31</v>
      </c>
      <c r="H106" s="3">
        <v>2023</v>
      </c>
      <c r="I106" s="4">
        <v>31</v>
      </c>
      <c r="J106" s="3">
        <v>2023</v>
      </c>
    </row>
    <row r="107" spans="1:10" outlineLevel="2" x14ac:dyDescent="0.25">
      <c r="A107" s="7" t="s">
        <v>35</v>
      </c>
      <c r="B107" s="3" t="s">
        <v>36</v>
      </c>
      <c r="C107" s="3" t="str">
        <f t="shared" si="5"/>
        <v>TAW</v>
      </c>
      <c r="D107" s="3" t="s">
        <v>87</v>
      </c>
      <c r="E107" s="3" t="s">
        <v>108</v>
      </c>
      <c r="F107" s="3">
        <v>85200</v>
      </c>
      <c r="G107" s="4">
        <v>1</v>
      </c>
      <c r="H107" s="3">
        <v>2023</v>
      </c>
      <c r="I107" s="4">
        <v>1</v>
      </c>
      <c r="J107" s="3">
        <v>2023</v>
      </c>
    </row>
    <row r="108" spans="1:10" outlineLevel="2" x14ac:dyDescent="0.25">
      <c r="A108" s="7" t="s">
        <v>35</v>
      </c>
      <c r="B108" s="3" t="s">
        <v>36</v>
      </c>
      <c r="C108" s="3" t="str">
        <f t="shared" si="5"/>
        <v>TAW</v>
      </c>
      <c r="D108" s="3" t="s">
        <v>87</v>
      </c>
      <c r="E108" s="3" t="s">
        <v>113</v>
      </c>
      <c r="F108" s="3">
        <v>85231</v>
      </c>
      <c r="G108" s="4">
        <v>14</v>
      </c>
      <c r="H108" s="3">
        <v>2023</v>
      </c>
      <c r="I108" s="4">
        <v>14</v>
      </c>
      <c r="J108" s="3">
        <v>2023</v>
      </c>
    </row>
    <row r="109" spans="1:10" outlineLevel="2" x14ac:dyDescent="0.25">
      <c r="A109" s="7" t="s">
        <v>35</v>
      </c>
      <c r="B109" s="3" t="s">
        <v>36</v>
      </c>
      <c r="C109" s="3" t="str">
        <f t="shared" si="5"/>
        <v>TAW</v>
      </c>
      <c r="D109" s="3" t="s">
        <v>87</v>
      </c>
      <c r="E109" s="3" t="s">
        <v>122</v>
      </c>
      <c r="F109" s="3">
        <v>85288</v>
      </c>
      <c r="G109" s="4">
        <v>3551</v>
      </c>
      <c r="H109" s="3">
        <v>2023</v>
      </c>
      <c r="I109" s="4">
        <v>3551</v>
      </c>
      <c r="J109" s="3">
        <v>2023</v>
      </c>
    </row>
    <row r="110" spans="1:10" outlineLevel="1" x14ac:dyDescent="0.25">
      <c r="A110" s="8"/>
      <c r="B110" s="5"/>
      <c r="C110" s="5" t="s">
        <v>148</v>
      </c>
      <c r="D110" s="5"/>
      <c r="E110" s="5"/>
      <c r="F110" s="5"/>
      <c r="G110" s="6">
        <v>4291</v>
      </c>
      <c r="H110" s="5"/>
      <c r="I110" s="6">
        <v>4291</v>
      </c>
      <c r="J110" s="5"/>
    </row>
    <row r="111" spans="1:10" outlineLevel="2" x14ac:dyDescent="0.25">
      <c r="A111" s="7" t="s">
        <v>35</v>
      </c>
      <c r="B111" s="3" t="s">
        <v>36</v>
      </c>
      <c r="C111" s="3" t="str">
        <f>+RIGHT(D111,3)</f>
        <v>WBE</v>
      </c>
      <c r="D111" s="3" t="s">
        <v>51</v>
      </c>
      <c r="E111" s="3" t="s">
        <v>10</v>
      </c>
      <c r="F111" s="3">
        <v>85012</v>
      </c>
      <c r="G111" s="4">
        <v>5</v>
      </c>
      <c r="H111" s="3">
        <v>2023</v>
      </c>
      <c r="I111" s="4">
        <v>5</v>
      </c>
      <c r="J111" s="3">
        <v>2023</v>
      </c>
    </row>
    <row r="112" spans="1:10" outlineLevel="2" x14ac:dyDescent="0.25">
      <c r="A112" s="7" t="s">
        <v>35</v>
      </c>
      <c r="B112" s="3" t="s">
        <v>36</v>
      </c>
      <c r="C112" s="3" t="str">
        <f>+RIGHT(D112,3)</f>
        <v>WBE</v>
      </c>
      <c r="D112" s="3" t="s">
        <v>51</v>
      </c>
      <c r="E112" s="3" t="s">
        <v>57</v>
      </c>
      <c r="F112" s="3">
        <v>85018</v>
      </c>
      <c r="G112" s="4">
        <v>2677</v>
      </c>
      <c r="H112" s="3">
        <v>2023</v>
      </c>
      <c r="I112" s="4">
        <v>2677</v>
      </c>
      <c r="J112" s="3">
        <v>2023</v>
      </c>
    </row>
    <row r="113" spans="1:10" outlineLevel="2" x14ac:dyDescent="0.25">
      <c r="A113" s="7" t="s">
        <v>35</v>
      </c>
      <c r="B113" s="3" t="s">
        <v>36</v>
      </c>
      <c r="C113" s="3" t="str">
        <f>+RIGHT(D113,3)</f>
        <v>WBE</v>
      </c>
      <c r="D113" s="3" t="s">
        <v>51</v>
      </c>
      <c r="E113" s="3" t="s">
        <v>65</v>
      </c>
      <c r="F113" s="3">
        <v>85029</v>
      </c>
      <c r="G113" s="4">
        <v>276</v>
      </c>
      <c r="H113" s="3">
        <v>2023</v>
      </c>
      <c r="I113" s="4">
        <v>276</v>
      </c>
      <c r="J113" s="3">
        <v>2023</v>
      </c>
    </row>
    <row r="114" spans="1:10" outlineLevel="2" x14ac:dyDescent="0.25">
      <c r="A114" s="7" t="s">
        <v>35</v>
      </c>
      <c r="B114" s="3" t="s">
        <v>36</v>
      </c>
      <c r="C114" s="3" t="str">
        <f>+RIGHT(D114,3)</f>
        <v>WBE</v>
      </c>
      <c r="D114" s="3" t="s">
        <v>51</v>
      </c>
      <c r="E114" s="3" t="s">
        <v>112</v>
      </c>
      <c r="F114" s="3">
        <v>85221</v>
      </c>
      <c r="G114" s="4">
        <v>29</v>
      </c>
      <c r="H114" s="3">
        <v>2023</v>
      </c>
      <c r="I114" s="4">
        <v>29</v>
      </c>
      <c r="J114" s="3">
        <v>2023</v>
      </c>
    </row>
    <row r="115" spans="1:10" outlineLevel="2" x14ac:dyDescent="0.25">
      <c r="A115" s="7" t="s">
        <v>35</v>
      </c>
      <c r="B115" s="3" t="s">
        <v>36</v>
      </c>
      <c r="C115" s="3" t="str">
        <f>+RIGHT(D115,3)</f>
        <v>WBE</v>
      </c>
      <c r="D115" s="3" t="s">
        <v>51</v>
      </c>
      <c r="E115" s="3" t="s">
        <v>118</v>
      </c>
      <c r="F115" s="3">
        <v>85273</v>
      </c>
      <c r="G115" s="4">
        <v>8</v>
      </c>
      <c r="H115" s="3">
        <v>2023</v>
      </c>
      <c r="I115" s="4">
        <v>8</v>
      </c>
      <c r="J115" s="3">
        <v>2023</v>
      </c>
    </row>
    <row r="116" spans="1:10" outlineLevel="1" x14ac:dyDescent="0.25">
      <c r="A116" s="8"/>
      <c r="B116" s="5"/>
      <c r="C116" s="5" t="s">
        <v>149</v>
      </c>
      <c r="D116" s="5"/>
      <c r="E116" s="5"/>
      <c r="F116" s="5"/>
      <c r="G116" s="6">
        <v>2995</v>
      </c>
      <c r="H116" s="5"/>
      <c r="I116" s="6">
        <v>2995</v>
      </c>
      <c r="J116" s="5"/>
    </row>
    <row r="117" spans="1:10" outlineLevel="2" x14ac:dyDescent="0.25">
      <c r="A117" s="7" t="s">
        <v>35</v>
      </c>
      <c r="B117" s="3" t="s">
        <v>36</v>
      </c>
      <c r="C117" s="3" t="str">
        <f t="shared" ref="C117:C122" si="6">+RIGHT(D117,3)</f>
        <v>WBR</v>
      </c>
      <c r="D117" s="3" t="s">
        <v>37</v>
      </c>
      <c r="E117" s="3" t="s">
        <v>38</v>
      </c>
      <c r="F117" s="3">
        <v>85002</v>
      </c>
      <c r="G117" s="4">
        <v>76</v>
      </c>
      <c r="H117" s="3">
        <v>2023</v>
      </c>
      <c r="I117" s="4">
        <v>76</v>
      </c>
      <c r="J117" s="3">
        <v>2023</v>
      </c>
    </row>
    <row r="118" spans="1:10" outlineLevel="2" x14ac:dyDescent="0.25">
      <c r="A118" s="7" t="s">
        <v>35</v>
      </c>
      <c r="B118" s="3" t="s">
        <v>36</v>
      </c>
      <c r="C118" s="3" t="str">
        <f t="shared" si="6"/>
        <v>WBR</v>
      </c>
      <c r="D118" s="3" t="s">
        <v>37</v>
      </c>
      <c r="E118" s="3" t="s">
        <v>67</v>
      </c>
      <c r="F118" s="3">
        <v>85243</v>
      </c>
      <c r="G118" s="4">
        <v>2552</v>
      </c>
      <c r="H118" s="3">
        <v>2023</v>
      </c>
      <c r="I118" s="4">
        <v>2552</v>
      </c>
      <c r="J118" s="3">
        <v>2023</v>
      </c>
    </row>
    <row r="119" spans="1:10" outlineLevel="2" x14ac:dyDescent="0.25">
      <c r="A119" s="7" t="s">
        <v>35</v>
      </c>
      <c r="B119" s="3" t="s">
        <v>36</v>
      </c>
      <c r="C119" s="3" t="str">
        <f t="shared" si="6"/>
        <v>WBR</v>
      </c>
      <c r="D119" s="3" t="s">
        <v>37</v>
      </c>
      <c r="E119" s="3" t="s">
        <v>14</v>
      </c>
      <c r="F119" s="3">
        <v>85035</v>
      </c>
      <c r="G119" s="4">
        <v>8222</v>
      </c>
      <c r="H119" s="3">
        <v>2023</v>
      </c>
      <c r="I119" s="4">
        <v>8222</v>
      </c>
      <c r="J119" s="3">
        <v>2023</v>
      </c>
    </row>
    <row r="120" spans="1:10" outlineLevel="2" x14ac:dyDescent="0.25">
      <c r="A120" s="7" t="s">
        <v>35</v>
      </c>
      <c r="B120" s="3" t="s">
        <v>36</v>
      </c>
      <c r="C120" s="3" t="str">
        <f t="shared" si="6"/>
        <v>WBR</v>
      </c>
      <c r="D120" s="3" t="s">
        <v>37</v>
      </c>
      <c r="E120" s="3" t="s">
        <v>69</v>
      </c>
      <c r="F120" s="3">
        <v>85045</v>
      </c>
      <c r="G120" s="4">
        <v>737</v>
      </c>
      <c r="H120" s="3">
        <v>2023</v>
      </c>
      <c r="I120" s="4">
        <v>737</v>
      </c>
      <c r="J120" s="3">
        <v>2023</v>
      </c>
    </row>
    <row r="121" spans="1:10" outlineLevel="2" x14ac:dyDescent="0.25">
      <c r="A121" s="7" t="s">
        <v>35</v>
      </c>
      <c r="B121" s="3" t="s">
        <v>36</v>
      </c>
      <c r="C121" s="3" t="str">
        <f t="shared" si="6"/>
        <v>WBR</v>
      </c>
      <c r="D121" s="3" t="s">
        <v>37</v>
      </c>
      <c r="E121" s="3" t="s">
        <v>94</v>
      </c>
      <c r="F121" s="3">
        <v>85120</v>
      </c>
      <c r="G121" s="4">
        <v>901</v>
      </c>
      <c r="H121" s="3">
        <v>2023</v>
      </c>
      <c r="I121" s="4">
        <v>901</v>
      </c>
      <c r="J121" s="3">
        <v>2023</v>
      </c>
    </row>
    <row r="122" spans="1:10" outlineLevel="2" x14ac:dyDescent="0.25">
      <c r="A122" s="7" t="s">
        <v>35</v>
      </c>
      <c r="B122" s="3" t="s">
        <v>36</v>
      </c>
      <c r="C122" s="3" t="str">
        <f t="shared" si="6"/>
        <v>WBR</v>
      </c>
      <c r="D122" s="3" t="s">
        <v>37</v>
      </c>
      <c r="E122" s="3" t="s">
        <v>123</v>
      </c>
      <c r="F122" s="3">
        <v>85298</v>
      </c>
      <c r="G122" s="4">
        <v>1</v>
      </c>
      <c r="H122" s="3">
        <v>2023</v>
      </c>
      <c r="I122" s="4">
        <v>1</v>
      </c>
      <c r="J122" s="3">
        <v>2023</v>
      </c>
    </row>
    <row r="123" spans="1:10" outlineLevel="1" x14ac:dyDescent="0.25">
      <c r="A123" s="8"/>
      <c r="B123" s="5"/>
      <c r="C123" s="5" t="s">
        <v>150</v>
      </c>
      <c r="D123" s="5"/>
      <c r="E123" s="5"/>
      <c r="F123" s="5"/>
      <c r="G123" s="6">
        <v>12489</v>
      </c>
      <c r="H123" s="5"/>
      <c r="I123" s="6">
        <v>12489</v>
      </c>
      <c r="J123" s="5"/>
    </row>
    <row r="124" spans="1:10" outlineLevel="2" x14ac:dyDescent="0.25">
      <c r="A124" s="7" t="s">
        <v>35</v>
      </c>
      <c r="B124" s="3" t="s">
        <v>36</v>
      </c>
      <c r="C124" s="3" t="str">
        <f>+RIGHT(D124,3)</f>
        <v>WGA</v>
      </c>
      <c r="D124" s="3" t="s">
        <v>63</v>
      </c>
      <c r="E124" s="3" t="s">
        <v>62</v>
      </c>
      <c r="F124" s="3">
        <v>85024</v>
      </c>
      <c r="G124" s="4">
        <v>9</v>
      </c>
      <c r="H124" s="3">
        <v>2022</v>
      </c>
      <c r="I124" s="4">
        <v>9</v>
      </c>
      <c r="J124" s="3">
        <v>2022</v>
      </c>
    </row>
    <row r="125" spans="1:10" outlineLevel="2" x14ac:dyDescent="0.25">
      <c r="A125" s="7" t="s">
        <v>35</v>
      </c>
      <c r="B125" s="3" t="s">
        <v>36</v>
      </c>
      <c r="C125" s="3" t="str">
        <f>+RIGHT(D125,3)</f>
        <v>WGA</v>
      </c>
      <c r="D125" s="3" t="s">
        <v>63</v>
      </c>
      <c r="E125" s="3" t="s">
        <v>21</v>
      </c>
      <c r="F125" s="3">
        <v>85095</v>
      </c>
      <c r="G125" s="4">
        <v>3</v>
      </c>
      <c r="H125" s="3">
        <v>2022</v>
      </c>
      <c r="I125" s="4">
        <v>3</v>
      </c>
      <c r="J125" s="3">
        <v>2022</v>
      </c>
    </row>
    <row r="126" spans="1:10" outlineLevel="2" x14ac:dyDescent="0.25">
      <c r="A126" s="7" t="s">
        <v>35</v>
      </c>
      <c r="B126" s="3" t="s">
        <v>36</v>
      </c>
      <c r="C126" s="3" t="str">
        <f>+RIGHT(D126,3)</f>
        <v>WGA</v>
      </c>
      <c r="D126" s="3" t="s">
        <v>63</v>
      </c>
      <c r="E126" s="3" t="s">
        <v>22</v>
      </c>
      <c r="F126" s="3">
        <v>85096</v>
      </c>
      <c r="G126" s="4">
        <v>2280</v>
      </c>
      <c r="H126" s="3">
        <v>2022</v>
      </c>
      <c r="I126" s="4">
        <v>2280</v>
      </c>
      <c r="J126" s="3">
        <v>2022</v>
      </c>
    </row>
    <row r="127" spans="1:10" outlineLevel="1" x14ac:dyDescent="0.25">
      <c r="A127" s="8"/>
      <c r="B127" s="5"/>
      <c r="C127" s="5" t="s">
        <v>151</v>
      </c>
      <c r="D127" s="5"/>
      <c r="E127" s="5"/>
      <c r="F127" s="5"/>
      <c r="G127" s="6">
        <v>2292</v>
      </c>
      <c r="H127" s="5"/>
      <c r="I127" s="6">
        <v>2292</v>
      </c>
      <c r="J127" s="5"/>
    </row>
    <row r="128" spans="1:10" outlineLevel="2" x14ac:dyDescent="0.25">
      <c r="A128" s="7" t="s">
        <v>35</v>
      </c>
      <c r="B128" s="3" t="s">
        <v>36</v>
      </c>
      <c r="C128" s="3" t="str">
        <f>+RIGHT(D128,3)</f>
        <v>WGB</v>
      </c>
      <c r="D128" s="3" t="s">
        <v>81</v>
      </c>
      <c r="E128" s="3" t="s">
        <v>82</v>
      </c>
      <c r="F128" s="3">
        <v>85099</v>
      </c>
      <c r="G128" s="4">
        <v>425</v>
      </c>
      <c r="H128" s="3">
        <v>2022</v>
      </c>
      <c r="I128" s="4">
        <v>425</v>
      </c>
      <c r="J128" s="3">
        <v>2022</v>
      </c>
    </row>
    <row r="129" spans="1:10" outlineLevel="2" x14ac:dyDescent="0.25">
      <c r="A129" s="7" t="s">
        <v>35</v>
      </c>
      <c r="B129" s="3" t="s">
        <v>36</v>
      </c>
      <c r="C129" s="3" t="str">
        <f>+RIGHT(D129,3)</f>
        <v>WGB</v>
      </c>
      <c r="D129" s="3" t="s">
        <v>81</v>
      </c>
      <c r="E129" s="3" t="s">
        <v>86</v>
      </c>
      <c r="F129" s="3">
        <v>85103</v>
      </c>
      <c r="G129" s="4">
        <v>615</v>
      </c>
      <c r="H129" s="3">
        <v>2022</v>
      </c>
      <c r="I129" s="4">
        <v>615</v>
      </c>
      <c r="J129" s="3">
        <v>2022</v>
      </c>
    </row>
    <row r="130" spans="1:10" outlineLevel="1" x14ac:dyDescent="0.25">
      <c r="A130" s="8"/>
      <c r="B130" s="5"/>
      <c r="C130" s="5" t="s">
        <v>152</v>
      </c>
      <c r="D130" s="5"/>
      <c r="E130" s="5"/>
      <c r="F130" s="5"/>
      <c r="G130" s="6">
        <v>1040</v>
      </c>
      <c r="H130" s="5"/>
      <c r="I130" s="6">
        <v>1040</v>
      </c>
      <c r="J130" s="5"/>
    </row>
    <row r="131" spans="1:10" outlineLevel="2" x14ac:dyDescent="0.25">
      <c r="A131" s="7" t="s">
        <v>35</v>
      </c>
      <c r="B131" s="3" t="s">
        <v>36</v>
      </c>
      <c r="C131" s="3" t="str">
        <f t="shared" ref="C131:C138" si="7">+RIGHT(D131,3)</f>
        <v>WPA</v>
      </c>
      <c r="D131" s="3" t="s">
        <v>55</v>
      </c>
      <c r="E131" s="3" t="s">
        <v>11</v>
      </c>
      <c r="F131" s="3">
        <v>85015</v>
      </c>
      <c r="G131" s="4">
        <v>34</v>
      </c>
      <c r="H131" s="3">
        <v>2021</v>
      </c>
      <c r="I131" s="4">
        <v>34</v>
      </c>
      <c r="J131" s="3">
        <v>2021</v>
      </c>
    </row>
    <row r="132" spans="1:10" outlineLevel="2" x14ac:dyDescent="0.25">
      <c r="A132" s="7" t="s">
        <v>35</v>
      </c>
      <c r="B132" s="3" t="s">
        <v>36</v>
      </c>
      <c r="C132" s="3" t="str">
        <f t="shared" si="7"/>
        <v>WPA</v>
      </c>
      <c r="D132" s="3" t="s">
        <v>55</v>
      </c>
      <c r="E132" s="3" t="s">
        <v>73</v>
      </c>
      <c r="F132" s="3">
        <v>85055</v>
      </c>
      <c r="G132" s="4">
        <v>467</v>
      </c>
      <c r="H132" s="3">
        <v>2021</v>
      </c>
      <c r="I132" s="4">
        <v>467</v>
      </c>
      <c r="J132" s="3">
        <v>2021</v>
      </c>
    </row>
    <row r="133" spans="1:10" outlineLevel="2" x14ac:dyDescent="0.25">
      <c r="A133" s="7" t="s">
        <v>35</v>
      </c>
      <c r="B133" s="3" t="s">
        <v>36</v>
      </c>
      <c r="C133" s="3" t="str">
        <f t="shared" si="7"/>
        <v>WPA</v>
      </c>
      <c r="D133" s="3" t="s">
        <v>55</v>
      </c>
      <c r="E133" s="3" t="s">
        <v>19</v>
      </c>
      <c r="F133" s="3">
        <v>85086</v>
      </c>
      <c r="G133" s="4">
        <v>2</v>
      </c>
      <c r="H133" s="3">
        <v>2021</v>
      </c>
      <c r="I133" s="4">
        <v>2</v>
      </c>
      <c r="J133" s="3">
        <v>2021</v>
      </c>
    </row>
    <row r="134" spans="1:10" outlineLevel="2" x14ac:dyDescent="0.25">
      <c r="A134" s="7" t="s">
        <v>35</v>
      </c>
      <c r="B134" s="3" t="s">
        <v>36</v>
      </c>
      <c r="C134" s="3" t="str">
        <f t="shared" si="7"/>
        <v>WPA</v>
      </c>
      <c r="D134" s="3" t="s">
        <v>55</v>
      </c>
      <c r="E134" s="3" t="s">
        <v>85</v>
      </c>
      <c r="F134" s="3">
        <v>85102</v>
      </c>
      <c r="G134" s="4">
        <v>324</v>
      </c>
      <c r="H134" s="3">
        <v>2021</v>
      </c>
      <c r="I134" s="4">
        <v>324</v>
      </c>
      <c r="J134" s="3">
        <v>2021</v>
      </c>
    </row>
    <row r="135" spans="1:10" outlineLevel="2" x14ac:dyDescent="0.25">
      <c r="A135" s="7" t="s">
        <v>35</v>
      </c>
      <c r="B135" s="3" t="s">
        <v>36</v>
      </c>
      <c r="C135" s="3" t="str">
        <f t="shared" si="7"/>
        <v>WPA</v>
      </c>
      <c r="D135" s="3" t="s">
        <v>55</v>
      </c>
      <c r="E135" s="3" t="s">
        <v>24</v>
      </c>
      <c r="F135" s="3">
        <v>85129</v>
      </c>
      <c r="G135" s="4">
        <v>2</v>
      </c>
      <c r="H135" s="3">
        <v>2021</v>
      </c>
      <c r="I135" s="4">
        <v>2</v>
      </c>
      <c r="J135" s="3">
        <v>2021</v>
      </c>
    </row>
    <row r="136" spans="1:10" outlineLevel="2" x14ac:dyDescent="0.25">
      <c r="A136" s="7" t="s">
        <v>35</v>
      </c>
      <c r="B136" s="3" t="s">
        <v>36</v>
      </c>
      <c r="C136" s="3" t="str">
        <f t="shared" si="7"/>
        <v>WPA</v>
      </c>
      <c r="D136" s="3" t="s">
        <v>55</v>
      </c>
      <c r="E136" s="3" t="s">
        <v>103</v>
      </c>
      <c r="F136" s="3">
        <v>85169</v>
      </c>
      <c r="G136" s="4">
        <v>554</v>
      </c>
      <c r="H136" s="3">
        <v>2021</v>
      </c>
      <c r="I136" s="4">
        <v>554</v>
      </c>
      <c r="J136" s="3">
        <v>2021</v>
      </c>
    </row>
    <row r="137" spans="1:10" outlineLevel="2" x14ac:dyDescent="0.25">
      <c r="A137" s="7" t="s">
        <v>35</v>
      </c>
      <c r="B137" s="3" t="s">
        <v>36</v>
      </c>
      <c r="C137" s="3" t="str">
        <f t="shared" si="7"/>
        <v>WPA</v>
      </c>
      <c r="D137" s="3" t="s">
        <v>55</v>
      </c>
      <c r="E137" s="3" t="s">
        <v>111</v>
      </c>
      <c r="F137" s="3">
        <v>85210</v>
      </c>
      <c r="G137" s="4">
        <v>1029</v>
      </c>
      <c r="H137" s="3">
        <v>2021</v>
      </c>
      <c r="I137" s="4">
        <v>1029</v>
      </c>
      <c r="J137" s="3">
        <v>2021</v>
      </c>
    </row>
    <row r="138" spans="1:10" outlineLevel="2" x14ac:dyDescent="0.25">
      <c r="A138" s="7" t="s">
        <v>35</v>
      </c>
      <c r="B138" s="3" t="s">
        <v>36</v>
      </c>
      <c r="C138" s="3" t="str">
        <f t="shared" si="7"/>
        <v>WPA</v>
      </c>
      <c r="D138" s="3" t="s">
        <v>55</v>
      </c>
      <c r="E138" s="3" t="s">
        <v>116</v>
      </c>
      <c r="F138" s="3">
        <v>85260</v>
      </c>
      <c r="G138" s="4">
        <v>44</v>
      </c>
      <c r="H138" s="3">
        <v>2021</v>
      </c>
      <c r="I138" s="4">
        <v>44</v>
      </c>
      <c r="J138" s="3">
        <v>2021</v>
      </c>
    </row>
    <row r="139" spans="1:10" outlineLevel="1" x14ac:dyDescent="0.25">
      <c r="A139" s="8"/>
      <c r="B139" s="5"/>
      <c r="C139" s="5" t="s">
        <v>153</v>
      </c>
      <c r="D139" s="5"/>
      <c r="E139" s="5"/>
      <c r="F139" s="5"/>
      <c r="G139" s="6">
        <v>2456</v>
      </c>
      <c r="H139" s="5"/>
      <c r="I139" s="6">
        <v>2456</v>
      </c>
      <c r="J139" s="5"/>
    </row>
    <row r="140" spans="1:10" outlineLevel="2" x14ac:dyDescent="0.25">
      <c r="A140" s="7" t="s">
        <v>35</v>
      </c>
      <c r="B140" s="3" t="s">
        <v>36</v>
      </c>
      <c r="C140" s="3" t="str">
        <f t="shared" ref="C140:C145" si="8">+RIGHT(D140,3)</f>
        <v>WSC</v>
      </c>
      <c r="D140" s="3" t="s">
        <v>71</v>
      </c>
      <c r="E140" s="3" t="s">
        <v>16</v>
      </c>
      <c r="F140" s="3">
        <v>85047</v>
      </c>
      <c r="G140" s="4">
        <v>131</v>
      </c>
      <c r="H140" s="3">
        <v>2022</v>
      </c>
      <c r="I140" s="4">
        <v>131</v>
      </c>
      <c r="J140" s="3">
        <v>2022</v>
      </c>
    </row>
    <row r="141" spans="1:10" outlineLevel="2" x14ac:dyDescent="0.25">
      <c r="A141" s="7" t="s">
        <v>35</v>
      </c>
      <c r="B141" s="3" t="s">
        <v>36</v>
      </c>
      <c r="C141" s="3" t="str">
        <f t="shared" si="8"/>
        <v>WSC</v>
      </c>
      <c r="D141" s="3" t="s">
        <v>71</v>
      </c>
      <c r="E141" s="3" t="s">
        <v>18</v>
      </c>
      <c r="F141" s="3">
        <v>85071</v>
      </c>
      <c r="G141" s="4">
        <v>24</v>
      </c>
      <c r="H141" s="3">
        <v>2022</v>
      </c>
      <c r="I141" s="4">
        <v>24</v>
      </c>
      <c r="J141" s="3">
        <v>2022</v>
      </c>
    </row>
    <row r="142" spans="1:10" outlineLevel="2" x14ac:dyDescent="0.25">
      <c r="A142" s="7" t="s">
        <v>35</v>
      </c>
      <c r="B142" s="3" t="s">
        <v>36</v>
      </c>
      <c r="C142" s="3" t="str">
        <f t="shared" si="8"/>
        <v>WSC</v>
      </c>
      <c r="D142" s="3" t="s">
        <v>71</v>
      </c>
      <c r="E142" s="3" t="s">
        <v>19</v>
      </c>
      <c r="F142" s="3">
        <v>85086</v>
      </c>
      <c r="G142" s="4">
        <v>737</v>
      </c>
      <c r="H142" s="3">
        <v>2022</v>
      </c>
      <c r="I142" s="4">
        <v>737</v>
      </c>
      <c r="J142" s="3">
        <v>2022</v>
      </c>
    </row>
    <row r="143" spans="1:10" outlineLevel="2" x14ac:dyDescent="0.25">
      <c r="A143" s="7" t="s">
        <v>35</v>
      </c>
      <c r="B143" s="3" t="s">
        <v>36</v>
      </c>
      <c r="C143" s="3" t="str">
        <f t="shared" si="8"/>
        <v>WSC</v>
      </c>
      <c r="D143" s="3" t="s">
        <v>71</v>
      </c>
      <c r="E143" s="3" t="s">
        <v>21</v>
      </c>
      <c r="F143" s="3">
        <v>85095</v>
      </c>
      <c r="G143" s="4">
        <v>33</v>
      </c>
      <c r="H143" s="3">
        <v>2022</v>
      </c>
      <c r="I143" s="4">
        <v>33</v>
      </c>
      <c r="J143" s="3">
        <v>2022</v>
      </c>
    </row>
    <row r="144" spans="1:10" outlineLevel="2" x14ac:dyDescent="0.25">
      <c r="A144" s="7" t="s">
        <v>35</v>
      </c>
      <c r="B144" s="3" t="s">
        <v>36</v>
      </c>
      <c r="C144" s="3" t="str">
        <f t="shared" si="8"/>
        <v>WSC</v>
      </c>
      <c r="D144" s="3" t="s">
        <v>71</v>
      </c>
      <c r="E144" s="3" t="s">
        <v>109</v>
      </c>
      <c r="F144" s="3">
        <v>85204</v>
      </c>
      <c r="G144" s="4">
        <v>1270</v>
      </c>
      <c r="H144" s="3">
        <v>2022</v>
      </c>
      <c r="I144" s="4">
        <v>1270</v>
      </c>
      <c r="J144" s="3">
        <v>2022</v>
      </c>
    </row>
    <row r="145" spans="1:10" outlineLevel="2" x14ac:dyDescent="0.25">
      <c r="A145" s="7" t="s">
        <v>35</v>
      </c>
      <c r="B145" s="3" t="s">
        <v>36</v>
      </c>
      <c r="C145" s="3" t="str">
        <f t="shared" si="8"/>
        <v>WSC</v>
      </c>
      <c r="D145" s="3" t="s">
        <v>71</v>
      </c>
      <c r="E145" s="3" t="s">
        <v>116</v>
      </c>
      <c r="F145" s="3">
        <v>85260</v>
      </c>
      <c r="G145" s="4">
        <v>1</v>
      </c>
      <c r="H145" s="3">
        <v>2022</v>
      </c>
      <c r="I145" s="4">
        <v>1</v>
      </c>
      <c r="J145" s="3">
        <v>2022</v>
      </c>
    </row>
    <row r="146" spans="1:10" outlineLevel="1" x14ac:dyDescent="0.25">
      <c r="A146" s="8"/>
      <c r="B146" s="5"/>
      <c r="C146" s="5" t="s">
        <v>154</v>
      </c>
      <c r="D146" s="5"/>
      <c r="E146" s="5"/>
      <c r="F146" s="5"/>
      <c r="G146" s="6">
        <v>2196</v>
      </c>
      <c r="H146" s="5"/>
      <c r="I146" s="6">
        <v>2196</v>
      </c>
      <c r="J146" s="5"/>
    </row>
    <row r="147" spans="1:10" outlineLevel="2" x14ac:dyDescent="0.25">
      <c r="A147" s="7" t="s">
        <v>35</v>
      </c>
      <c r="B147" s="3" t="s">
        <v>36</v>
      </c>
      <c r="C147" s="3" t="str">
        <f>+RIGHT(D147,3)</f>
        <v>WSF</v>
      </c>
      <c r="D147" s="3" t="s">
        <v>83</v>
      </c>
      <c r="E147" s="3" t="s">
        <v>82</v>
      </c>
      <c r="F147" s="3">
        <v>85099</v>
      </c>
      <c r="G147" s="4">
        <v>29</v>
      </c>
      <c r="H147" s="3">
        <v>2022</v>
      </c>
      <c r="I147" s="4">
        <v>29</v>
      </c>
      <c r="J147" s="3">
        <v>2022</v>
      </c>
    </row>
    <row r="148" spans="1:10" outlineLevel="2" x14ac:dyDescent="0.25">
      <c r="A148" s="7" t="s">
        <v>35</v>
      </c>
      <c r="B148" s="3" t="s">
        <v>36</v>
      </c>
      <c r="C148" s="3" t="str">
        <f>+RIGHT(D148,3)</f>
        <v>WSF</v>
      </c>
      <c r="D148" s="3" t="s">
        <v>83</v>
      </c>
      <c r="E148" s="3" t="s">
        <v>93</v>
      </c>
      <c r="F148" s="3">
        <v>85118</v>
      </c>
      <c r="G148" s="4">
        <v>1</v>
      </c>
      <c r="H148" s="3">
        <v>2022</v>
      </c>
      <c r="I148" s="4">
        <v>1</v>
      </c>
      <c r="J148" s="3">
        <v>2022</v>
      </c>
    </row>
    <row r="149" spans="1:10" outlineLevel="2" x14ac:dyDescent="0.25">
      <c r="A149" s="7" t="s">
        <v>35</v>
      </c>
      <c r="B149" s="3" t="s">
        <v>36</v>
      </c>
      <c r="C149" s="3" t="str">
        <f>+RIGHT(D149,3)</f>
        <v>WSF</v>
      </c>
      <c r="D149" s="3" t="s">
        <v>83</v>
      </c>
      <c r="E149" s="3" t="s">
        <v>110</v>
      </c>
      <c r="F149" s="3">
        <v>85211</v>
      </c>
      <c r="G149" s="4">
        <v>1072</v>
      </c>
      <c r="H149" s="3">
        <v>2022</v>
      </c>
      <c r="I149" s="4">
        <v>1072</v>
      </c>
      <c r="J149" s="3">
        <v>2022</v>
      </c>
    </row>
    <row r="150" spans="1:10" outlineLevel="2" x14ac:dyDescent="0.25">
      <c r="A150" s="7" t="s">
        <v>35</v>
      </c>
      <c r="B150" s="3" t="s">
        <v>36</v>
      </c>
      <c r="C150" s="3" t="str">
        <f>+RIGHT(D150,3)</f>
        <v>WSF</v>
      </c>
      <c r="D150" s="3" t="s">
        <v>83</v>
      </c>
      <c r="E150" s="3" t="s">
        <v>29</v>
      </c>
      <c r="F150" s="3">
        <v>85218</v>
      </c>
      <c r="G150" s="4">
        <v>90</v>
      </c>
      <c r="H150" s="3">
        <v>2022</v>
      </c>
      <c r="I150" s="4">
        <v>90</v>
      </c>
      <c r="J150" s="3">
        <v>2022</v>
      </c>
    </row>
    <row r="151" spans="1:10" outlineLevel="1" x14ac:dyDescent="0.25">
      <c r="A151" s="8"/>
      <c r="B151" s="5"/>
      <c r="C151" s="5" t="s">
        <v>155</v>
      </c>
      <c r="D151" s="5"/>
      <c r="E151" s="5"/>
      <c r="F151" s="5"/>
      <c r="G151" s="6">
        <v>1192</v>
      </c>
      <c r="H151" s="5"/>
      <c r="I151" s="6">
        <v>1192</v>
      </c>
      <c r="J151" s="5"/>
    </row>
    <row r="152" spans="1:10" outlineLevel="2" x14ac:dyDescent="0.25">
      <c r="A152" s="7" t="s">
        <v>35</v>
      </c>
      <c r="B152" s="3" t="s">
        <v>36</v>
      </c>
      <c r="C152" s="3" t="str">
        <f>+RIGHT(D152,3)</f>
        <v>WSG</v>
      </c>
      <c r="D152" s="3" t="s">
        <v>53</v>
      </c>
      <c r="E152" s="3" t="s">
        <v>10</v>
      </c>
      <c r="F152" s="3">
        <v>85012</v>
      </c>
      <c r="G152" s="4">
        <v>11</v>
      </c>
      <c r="H152" s="3">
        <v>2022</v>
      </c>
      <c r="I152" s="4">
        <v>11</v>
      </c>
      <c r="J152" s="3">
        <v>2022</v>
      </c>
    </row>
    <row r="153" spans="1:10" outlineLevel="2" x14ac:dyDescent="0.25">
      <c r="A153" s="7" t="s">
        <v>35</v>
      </c>
      <c r="B153" s="3" t="s">
        <v>36</v>
      </c>
      <c r="C153" s="3" t="str">
        <f>+RIGHT(D153,3)</f>
        <v>WSG</v>
      </c>
      <c r="D153" s="3" t="s">
        <v>53</v>
      </c>
      <c r="E153" s="3" t="s">
        <v>74</v>
      </c>
      <c r="F153" s="3">
        <v>85062</v>
      </c>
      <c r="G153" s="4">
        <v>4</v>
      </c>
      <c r="H153" s="3">
        <v>2022</v>
      </c>
      <c r="I153" s="4">
        <v>4</v>
      </c>
      <c r="J153" s="3">
        <v>2022</v>
      </c>
    </row>
    <row r="154" spans="1:10" outlineLevel="2" x14ac:dyDescent="0.25">
      <c r="A154" s="7" t="s">
        <v>35</v>
      </c>
      <c r="B154" s="3" t="s">
        <v>36</v>
      </c>
      <c r="C154" s="3" t="str">
        <f>+RIGHT(D154,3)</f>
        <v>WSG</v>
      </c>
      <c r="D154" s="3" t="s">
        <v>53</v>
      </c>
      <c r="E154" s="3" t="s">
        <v>112</v>
      </c>
      <c r="F154" s="3">
        <v>85221</v>
      </c>
      <c r="G154" s="4">
        <v>1457</v>
      </c>
      <c r="H154" s="3">
        <v>2022</v>
      </c>
      <c r="I154" s="4">
        <v>1457</v>
      </c>
      <c r="J154" s="3">
        <v>2022</v>
      </c>
    </row>
    <row r="155" spans="1:10" outlineLevel="2" x14ac:dyDescent="0.25">
      <c r="A155" s="7" t="s">
        <v>35</v>
      </c>
      <c r="B155" s="3" t="s">
        <v>36</v>
      </c>
      <c r="C155" s="3" t="str">
        <f>+RIGHT(D155,3)</f>
        <v>WSG</v>
      </c>
      <c r="D155" s="3" t="s">
        <v>53</v>
      </c>
      <c r="E155" s="3" t="s">
        <v>118</v>
      </c>
      <c r="F155" s="3">
        <v>85273</v>
      </c>
      <c r="G155" s="4">
        <v>881</v>
      </c>
      <c r="H155" s="3">
        <v>2022</v>
      </c>
      <c r="I155" s="4">
        <v>881</v>
      </c>
      <c r="J155" s="3">
        <v>2022</v>
      </c>
    </row>
    <row r="156" spans="1:10" outlineLevel="2" x14ac:dyDescent="0.25">
      <c r="A156" s="7" t="s">
        <v>35</v>
      </c>
      <c r="B156" s="3" t="s">
        <v>36</v>
      </c>
      <c r="C156" s="3" t="str">
        <f>+RIGHT(D156,3)</f>
        <v>WSG</v>
      </c>
      <c r="D156" s="3" t="s">
        <v>53</v>
      </c>
      <c r="E156" s="3" t="s">
        <v>33</v>
      </c>
      <c r="F156" s="3">
        <v>85280</v>
      </c>
      <c r="G156" s="4">
        <v>81</v>
      </c>
      <c r="H156" s="3">
        <v>2022</v>
      </c>
      <c r="I156" s="4">
        <v>81</v>
      </c>
      <c r="J156" s="3">
        <v>2022</v>
      </c>
    </row>
    <row r="157" spans="1:10" outlineLevel="1" x14ac:dyDescent="0.25">
      <c r="A157" s="8"/>
      <c r="B157" s="5"/>
      <c r="C157" s="5" t="s">
        <v>156</v>
      </c>
      <c r="D157" s="5"/>
      <c r="E157" s="5"/>
      <c r="F157" s="5"/>
      <c r="G157" s="6">
        <v>2434</v>
      </c>
      <c r="H157" s="5"/>
      <c r="I157" s="6">
        <v>2434</v>
      </c>
      <c r="J157" s="5"/>
    </row>
    <row r="158" spans="1:10" outlineLevel="2" x14ac:dyDescent="0.25">
      <c r="A158" s="7" t="s">
        <v>35</v>
      </c>
      <c r="B158" s="3" t="s">
        <v>36</v>
      </c>
      <c r="C158" s="3" t="str">
        <f t="shared" ref="C158:C163" si="9">+RIGHT(D158,3)</f>
        <v>XLG</v>
      </c>
      <c r="D158" s="3" t="s">
        <v>42</v>
      </c>
      <c r="E158" s="3" t="s">
        <v>43</v>
      </c>
      <c r="F158" s="3">
        <v>85004</v>
      </c>
      <c r="G158" s="4">
        <v>1</v>
      </c>
      <c r="H158" s="3">
        <v>2023</v>
      </c>
      <c r="I158" s="4">
        <v>1</v>
      </c>
      <c r="J158" s="3">
        <v>2023</v>
      </c>
    </row>
    <row r="159" spans="1:10" outlineLevel="2" x14ac:dyDescent="0.25">
      <c r="A159" s="7" t="s">
        <v>35</v>
      </c>
      <c r="B159" s="3" t="s">
        <v>36</v>
      </c>
      <c r="C159" s="3" t="str">
        <f t="shared" si="9"/>
        <v>XLG</v>
      </c>
      <c r="D159" s="3" t="s">
        <v>42</v>
      </c>
      <c r="E159" s="3" t="s">
        <v>47</v>
      </c>
      <c r="F159" s="3">
        <v>85010</v>
      </c>
      <c r="G159" s="4">
        <v>982</v>
      </c>
      <c r="H159" s="3">
        <v>2023</v>
      </c>
      <c r="I159" s="4">
        <v>982</v>
      </c>
      <c r="J159" s="3">
        <v>2023</v>
      </c>
    </row>
    <row r="160" spans="1:10" outlineLevel="2" x14ac:dyDescent="0.25">
      <c r="A160" s="7" t="s">
        <v>35</v>
      </c>
      <c r="B160" s="3" t="s">
        <v>36</v>
      </c>
      <c r="C160" s="3" t="str">
        <f t="shared" si="9"/>
        <v>XLG</v>
      </c>
      <c r="D160" s="3" t="s">
        <v>42</v>
      </c>
      <c r="E160" s="3" t="s">
        <v>59</v>
      </c>
      <c r="F160" s="3">
        <v>85022</v>
      </c>
      <c r="G160" s="4">
        <v>867</v>
      </c>
      <c r="H160" s="3">
        <v>2023</v>
      </c>
      <c r="I160" s="4">
        <v>867</v>
      </c>
      <c r="J160" s="3">
        <v>2023</v>
      </c>
    </row>
    <row r="161" spans="1:10" outlineLevel="2" x14ac:dyDescent="0.25">
      <c r="A161" s="7" t="s">
        <v>35</v>
      </c>
      <c r="B161" s="3" t="s">
        <v>36</v>
      </c>
      <c r="C161" s="3" t="str">
        <f t="shared" si="9"/>
        <v>XLG</v>
      </c>
      <c r="D161" s="3" t="s">
        <v>42</v>
      </c>
      <c r="E161" s="3" t="s">
        <v>96</v>
      </c>
      <c r="F161" s="3">
        <v>85127</v>
      </c>
      <c r="G161" s="4">
        <v>3353</v>
      </c>
      <c r="H161" s="3">
        <v>2023</v>
      </c>
      <c r="I161" s="4">
        <v>3353</v>
      </c>
      <c r="J161" s="3">
        <v>2023</v>
      </c>
    </row>
    <row r="162" spans="1:10" outlineLevel="2" x14ac:dyDescent="0.25">
      <c r="A162" s="7" t="s">
        <v>35</v>
      </c>
      <c r="B162" s="3" t="s">
        <v>36</v>
      </c>
      <c r="C162" s="3" t="str">
        <f t="shared" si="9"/>
        <v>XLG</v>
      </c>
      <c r="D162" s="3" t="s">
        <v>42</v>
      </c>
      <c r="E162" s="3" t="s">
        <v>113</v>
      </c>
      <c r="F162" s="3">
        <v>85231</v>
      </c>
      <c r="G162" s="4">
        <v>570</v>
      </c>
      <c r="H162" s="3">
        <v>2023</v>
      </c>
      <c r="I162" s="4">
        <v>570</v>
      </c>
      <c r="J162" s="3">
        <v>2023</v>
      </c>
    </row>
    <row r="163" spans="1:10" outlineLevel="2" x14ac:dyDescent="0.25">
      <c r="A163" s="7" t="s">
        <v>35</v>
      </c>
      <c r="B163" s="3" t="s">
        <v>36</v>
      </c>
      <c r="C163" s="3" t="str">
        <f t="shared" si="9"/>
        <v>XLG</v>
      </c>
      <c r="D163" s="3" t="s">
        <v>42</v>
      </c>
      <c r="E163" s="3" t="s">
        <v>120</v>
      </c>
      <c r="F163" s="3">
        <v>85278</v>
      </c>
      <c r="G163" s="4">
        <v>56</v>
      </c>
      <c r="H163" s="3">
        <v>2023</v>
      </c>
      <c r="I163" s="4">
        <v>56</v>
      </c>
      <c r="J163" s="3">
        <v>2023</v>
      </c>
    </row>
    <row r="164" spans="1:10" outlineLevel="1" x14ac:dyDescent="0.25">
      <c r="A164" s="8"/>
      <c r="B164" s="5"/>
      <c r="C164" s="5" t="s">
        <v>157</v>
      </c>
      <c r="D164" s="5"/>
      <c r="E164" s="5"/>
      <c r="F164" s="5"/>
      <c r="G164" s="6">
        <v>5829</v>
      </c>
      <c r="H164" s="5"/>
      <c r="I164" s="6">
        <v>5829</v>
      </c>
      <c r="J164" s="5"/>
    </row>
    <row r="165" spans="1:10" outlineLevel="2" x14ac:dyDescent="0.25">
      <c r="A165" s="7" t="s">
        <v>35</v>
      </c>
      <c r="B165" s="3" t="s">
        <v>36</v>
      </c>
      <c r="C165" s="3" t="str">
        <f>+RIGHT(D165,3)</f>
        <v>YBB</v>
      </c>
      <c r="D165" s="3" t="s">
        <v>48</v>
      </c>
      <c r="E165" s="3" t="s">
        <v>49</v>
      </c>
      <c r="F165" s="3">
        <v>85011</v>
      </c>
      <c r="G165" s="4">
        <v>3310</v>
      </c>
      <c r="H165" s="3">
        <v>2023</v>
      </c>
      <c r="I165" s="4">
        <v>3310</v>
      </c>
      <c r="J165" s="3">
        <v>2023</v>
      </c>
    </row>
    <row r="166" spans="1:10" outlineLevel="1" x14ac:dyDescent="0.25">
      <c r="A166" s="8"/>
      <c r="B166" s="5"/>
      <c r="C166" s="5" t="s">
        <v>158</v>
      </c>
      <c r="D166" s="5"/>
      <c r="E166" s="5"/>
      <c r="F166" s="5"/>
      <c r="G166" s="6">
        <v>3310</v>
      </c>
      <c r="H166" s="5"/>
      <c r="I166" s="6">
        <v>3310</v>
      </c>
      <c r="J166" s="5"/>
    </row>
    <row r="167" spans="1:10" outlineLevel="2" x14ac:dyDescent="0.25">
      <c r="A167" s="7" t="s">
        <v>35</v>
      </c>
      <c r="B167" s="3" t="s">
        <v>36</v>
      </c>
      <c r="C167" s="3" t="str">
        <f>+RIGHT(D167,3)</f>
        <v>YEW</v>
      </c>
      <c r="D167" s="3" t="s">
        <v>89</v>
      </c>
      <c r="E167" s="3" t="s">
        <v>90</v>
      </c>
      <c r="F167" s="3">
        <v>85113</v>
      </c>
      <c r="G167" s="4">
        <v>6606</v>
      </c>
      <c r="H167" s="3">
        <v>2023</v>
      </c>
      <c r="I167" s="4">
        <v>6606</v>
      </c>
      <c r="J167" s="3">
        <v>2023</v>
      </c>
    </row>
    <row r="168" spans="1:10" outlineLevel="1" x14ac:dyDescent="0.25">
      <c r="A168" s="8"/>
      <c r="B168" s="5"/>
      <c r="C168" s="5" t="s">
        <v>159</v>
      </c>
      <c r="D168" s="5"/>
      <c r="E168" s="5"/>
      <c r="F168" s="5"/>
      <c r="G168" s="6">
        <v>6606</v>
      </c>
      <c r="H168" s="5"/>
      <c r="I168" s="6">
        <v>6606</v>
      </c>
      <c r="J168" s="5"/>
    </row>
    <row r="169" spans="1:10" outlineLevel="2" x14ac:dyDescent="0.25">
      <c r="A169" s="7" t="s">
        <v>35</v>
      </c>
      <c r="B169" s="3" t="s">
        <v>36</v>
      </c>
      <c r="C169" s="3" t="str">
        <f>+RIGHT(D169,3)</f>
        <v>YLB</v>
      </c>
      <c r="D169" s="3" t="s">
        <v>50</v>
      </c>
      <c r="E169" s="3" t="s">
        <v>10</v>
      </c>
      <c r="F169" s="3">
        <v>85012</v>
      </c>
      <c r="G169" s="4">
        <v>2996</v>
      </c>
      <c r="H169" s="3">
        <v>2022</v>
      </c>
      <c r="I169" s="4">
        <v>2996</v>
      </c>
      <c r="J169" s="3">
        <v>2022</v>
      </c>
    </row>
    <row r="170" spans="1:10" outlineLevel="2" x14ac:dyDescent="0.25">
      <c r="A170" s="7" t="s">
        <v>35</v>
      </c>
      <c r="B170" s="3" t="s">
        <v>36</v>
      </c>
      <c r="C170" s="3" t="str">
        <f>+RIGHT(D170,3)</f>
        <v>YLB</v>
      </c>
      <c r="D170" s="3" t="s">
        <v>50</v>
      </c>
      <c r="E170" s="3" t="s">
        <v>57</v>
      </c>
      <c r="F170" s="3">
        <v>85018</v>
      </c>
      <c r="G170" s="4">
        <v>1</v>
      </c>
      <c r="H170" s="3">
        <v>2022</v>
      </c>
      <c r="I170" s="4">
        <v>1</v>
      </c>
      <c r="J170" s="3">
        <v>2022</v>
      </c>
    </row>
    <row r="171" spans="1:10" outlineLevel="2" x14ac:dyDescent="0.25">
      <c r="A171" s="7" t="s">
        <v>35</v>
      </c>
      <c r="B171" s="3" t="s">
        <v>36</v>
      </c>
      <c r="C171" s="3" t="str">
        <f>+RIGHT(D171,3)</f>
        <v>YLB</v>
      </c>
      <c r="D171" s="3" t="s">
        <v>50</v>
      </c>
      <c r="E171" s="3" t="s">
        <v>25</v>
      </c>
      <c r="F171" s="3">
        <v>85164</v>
      </c>
      <c r="G171" s="4">
        <v>18</v>
      </c>
      <c r="H171" s="3">
        <v>2022</v>
      </c>
      <c r="I171" s="4">
        <v>18</v>
      </c>
      <c r="J171" s="3">
        <v>2022</v>
      </c>
    </row>
    <row r="172" spans="1:10" outlineLevel="1" x14ac:dyDescent="0.25">
      <c r="A172" s="8"/>
      <c r="B172" s="5"/>
      <c r="C172" s="5" t="s">
        <v>160</v>
      </c>
      <c r="D172" s="5"/>
      <c r="E172" s="5"/>
      <c r="F172" s="5"/>
      <c r="G172" s="6">
        <v>3015</v>
      </c>
      <c r="H172" s="5"/>
      <c r="I172" s="6">
        <v>3015</v>
      </c>
      <c r="J172" s="5"/>
    </row>
    <row r="173" spans="1:10" ht="15.75" thickBot="1" x14ac:dyDescent="0.3">
      <c r="A173" s="9"/>
      <c r="B173" s="10"/>
      <c r="C173" s="11" t="s">
        <v>129</v>
      </c>
      <c r="D173" s="10"/>
      <c r="E173" s="10"/>
      <c r="F173" s="10"/>
      <c r="G173" s="12">
        <f>G9+G14+G17+G24+G30+G35+G39+G48+G54+G64+G73+G77+G83+G87+G93+G95+G98+G103+G110+G116+G123+G127+G130+G139+G146+G151+G157+G164+G166+G168+G172</f>
        <v>112537</v>
      </c>
      <c r="H173" s="10"/>
      <c r="I173" s="12">
        <f>I9+I14+I17+I24+I30+I35+I39+I48+I54+I64+I73+I77+I83+I87+I93+I95+I98+I103+I110+I116+I123+I127+I130+I139+I146+I151+I157+I164+I166+I168+I172</f>
        <v>112537</v>
      </c>
      <c r="J173" s="10"/>
    </row>
  </sheetData>
  <autoFilter ref="A1:J172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5"/>
  <sheetViews>
    <sheetView showGridLines="0" topLeftCell="C1" zoomScale="85" zoomScaleNormal="85" workbookViewId="0">
      <selection activeCell="G23" sqref="G23"/>
    </sheetView>
  </sheetViews>
  <sheetFormatPr baseColWidth="10" defaultRowHeight="15" x14ac:dyDescent="0.25"/>
  <cols>
    <col min="2" max="2" width="4.140625" customWidth="1"/>
    <col min="3" max="3" width="36.85546875" bestFit="1" customWidth="1"/>
    <col min="4" max="4" width="18" customWidth="1"/>
    <col min="5" max="15" width="10.7109375" customWidth="1"/>
  </cols>
  <sheetData>
    <row r="1" spans="1:15" ht="15" customHeight="1" x14ac:dyDescent="0.25">
      <c r="A1" s="25" t="s">
        <v>161</v>
      </c>
      <c r="C1" s="24" t="s">
        <v>0</v>
      </c>
      <c r="D1" s="24" t="s">
        <v>1</v>
      </c>
      <c r="E1" s="21" t="s">
        <v>124</v>
      </c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x14ac:dyDescent="0.25">
      <c r="A2" s="25"/>
      <c r="C2" s="24"/>
      <c r="D2" s="24"/>
      <c r="E2" s="13">
        <v>2020</v>
      </c>
      <c r="F2" s="13">
        <v>2021</v>
      </c>
      <c r="G2" s="13">
        <v>2022</v>
      </c>
      <c r="H2" s="13">
        <v>2023</v>
      </c>
      <c r="I2" s="13">
        <v>2024</v>
      </c>
      <c r="J2" s="13">
        <v>2025</v>
      </c>
      <c r="K2" s="13">
        <v>2026</v>
      </c>
      <c r="L2" s="13">
        <v>2027</v>
      </c>
      <c r="M2" s="13">
        <v>2028</v>
      </c>
      <c r="N2" s="13">
        <v>2029</v>
      </c>
      <c r="O2" s="13">
        <v>2030</v>
      </c>
    </row>
    <row r="3" spans="1:15" x14ac:dyDescent="0.25">
      <c r="A3" s="25"/>
      <c r="C3" s="14" t="s">
        <v>35</v>
      </c>
      <c r="D3" s="15" t="s">
        <v>36</v>
      </c>
      <c r="E3" s="20">
        <f>E7</f>
        <v>0</v>
      </c>
      <c r="F3" s="20">
        <f>E3+F7</f>
        <v>4754</v>
      </c>
      <c r="G3" s="20">
        <f>F3+G7</f>
        <v>31737</v>
      </c>
      <c r="H3" s="20">
        <f>G3+H7</f>
        <v>112537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</row>
    <row r="4" spans="1:15" x14ac:dyDescent="0.25">
      <c r="A4" s="25"/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" customHeight="1" x14ac:dyDescent="0.25">
      <c r="A5" s="25"/>
      <c r="C5" s="24" t="s">
        <v>0</v>
      </c>
      <c r="D5" s="24" t="s">
        <v>1</v>
      </c>
      <c r="E5" s="21" t="s">
        <v>125</v>
      </c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x14ac:dyDescent="0.25">
      <c r="A6" s="25"/>
      <c r="C6" s="24"/>
      <c r="D6" s="24"/>
      <c r="E6" s="13">
        <v>2020</v>
      </c>
      <c r="F6" s="13">
        <v>2021</v>
      </c>
      <c r="G6" s="13">
        <v>2022</v>
      </c>
      <c r="H6" s="13">
        <v>2023</v>
      </c>
      <c r="I6" s="13">
        <v>2024</v>
      </c>
      <c r="J6" s="13">
        <v>2025</v>
      </c>
      <c r="K6" s="13">
        <v>2026</v>
      </c>
      <c r="L6" s="13">
        <v>2027</v>
      </c>
      <c r="M6" s="13">
        <v>2028</v>
      </c>
      <c r="N6" s="13">
        <v>2029</v>
      </c>
      <c r="O6" s="13">
        <v>2030</v>
      </c>
    </row>
    <row r="7" spans="1:15" x14ac:dyDescent="0.25">
      <c r="A7" s="25"/>
      <c r="C7" s="14" t="s">
        <v>35</v>
      </c>
      <c r="D7" s="15" t="s">
        <v>36</v>
      </c>
      <c r="E7" s="20">
        <v>0</v>
      </c>
      <c r="F7" s="20">
        <v>4754</v>
      </c>
      <c r="G7" s="20">
        <v>26983</v>
      </c>
      <c r="H7" s="20">
        <v>80800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</row>
    <row r="8" spans="1:15" x14ac:dyDescent="0.25">
      <c r="A8" s="2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5" customHeight="1" x14ac:dyDescent="0.25">
      <c r="A9" s="25"/>
      <c r="C9" s="24" t="s">
        <v>0</v>
      </c>
      <c r="D9" s="24" t="s">
        <v>1</v>
      </c>
      <c r="E9" s="21" t="s">
        <v>126</v>
      </c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x14ac:dyDescent="0.25">
      <c r="A10" s="25"/>
      <c r="C10" s="24"/>
      <c r="D10" s="24"/>
      <c r="E10" s="13">
        <v>2020</v>
      </c>
      <c r="F10" s="13">
        <v>2021</v>
      </c>
      <c r="G10" s="13">
        <v>2022</v>
      </c>
      <c r="H10" s="13">
        <v>2023</v>
      </c>
      <c r="I10" s="13">
        <v>2024</v>
      </c>
      <c r="J10" s="13">
        <v>2025</v>
      </c>
      <c r="K10" s="13">
        <v>2026</v>
      </c>
      <c r="L10" s="13">
        <v>2027</v>
      </c>
      <c r="M10" s="13">
        <v>2028</v>
      </c>
      <c r="N10" s="13">
        <v>2029</v>
      </c>
      <c r="O10" s="13">
        <v>2030</v>
      </c>
    </row>
    <row r="11" spans="1:15" x14ac:dyDescent="0.25">
      <c r="A11" s="25"/>
      <c r="C11" s="14" t="s">
        <v>35</v>
      </c>
      <c r="D11" s="15" t="s">
        <v>36</v>
      </c>
      <c r="E11" s="20">
        <f>E15</f>
        <v>0</v>
      </c>
      <c r="F11" s="20">
        <f>E11+F15</f>
        <v>4754</v>
      </c>
      <c r="G11" s="20">
        <f>F11+G15</f>
        <v>31737</v>
      </c>
      <c r="H11" s="20">
        <f>G11+H15</f>
        <v>112537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</row>
    <row r="12" spans="1:15" x14ac:dyDescent="0.25">
      <c r="A12" s="2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5" customHeight="1" x14ac:dyDescent="0.25">
      <c r="A13" s="25"/>
      <c r="C13" s="24" t="s">
        <v>0</v>
      </c>
      <c r="D13" s="24" t="s">
        <v>1</v>
      </c>
      <c r="E13" s="21" t="s">
        <v>127</v>
      </c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5" x14ac:dyDescent="0.25">
      <c r="A14" s="25"/>
      <c r="C14" s="24"/>
      <c r="D14" s="24"/>
      <c r="E14" s="13">
        <v>2020</v>
      </c>
      <c r="F14" s="13">
        <v>2021</v>
      </c>
      <c r="G14" s="13">
        <v>2022</v>
      </c>
      <c r="H14" s="13">
        <v>2023</v>
      </c>
      <c r="I14" s="13">
        <v>2024</v>
      </c>
      <c r="J14" s="13">
        <v>2025</v>
      </c>
      <c r="K14" s="13">
        <v>2026</v>
      </c>
      <c r="L14" s="13">
        <v>2027</v>
      </c>
      <c r="M14" s="13">
        <v>2028</v>
      </c>
      <c r="N14" s="13">
        <v>2029</v>
      </c>
      <c r="O14" s="13">
        <v>2030</v>
      </c>
    </row>
    <row r="15" spans="1:15" x14ac:dyDescent="0.25">
      <c r="A15" s="25"/>
      <c r="C15" s="14" t="s">
        <v>35</v>
      </c>
      <c r="D15" s="15" t="s">
        <v>36</v>
      </c>
      <c r="E15" s="20">
        <v>0</v>
      </c>
      <c r="F15" s="20">
        <v>4754</v>
      </c>
      <c r="G15" s="20">
        <v>26983</v>
      </c>
      <c r="H15" s="20">
        <v>80800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</row>
  </sheetData>
  <mergeCells count="13">
    <mergeCell ref="E1:O1"/>
    <mergeCell ref="E5:O5"/>
    <mergeCell ref="E9:O9"/>
    <mergeCell ref="E13:O13"/>
    <mergeCell ref="D9:D10"/>
    <mergeCell ref="C13:C14"/>
    <mergeCell ref="D13:D14"/>
    <mergeCell ref="A1:A15"/>
    <mergeCell ref="C1:C2"/>
    <mergeCell ref="D1:D2"/>
    <mergeCell ref="C5:C6"/>
    <mergeCell ref="D5:D6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Zone Cofi. 2</vt:lpstr>
      <vt:lpstr>Couverture Zone Cofi. 2</vt:lpstr>
      <vt:lpstr>'Zone Cofi. 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2020-07-22T07:43:02Z</dcterms:modified>
</cp:coreProperties>
</file>